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職員\hirano\陸上\愛日・知多\19知多愛日\"/>
    </mc:Choice>
  </mc:AlternateContent>
  <bookViews>
    <workbookView xWindow="0" yWindow="0" windowWidth="20490" windowHeight="7770"/>
  </bookViews>
  <sheets>
    <sheet name="全" sheetId="2" r:id="rId1"/>
    <sheet name="小学" sheetId="1" r:id="rId2"/>
    <sheet name="小種" sheetId="6" state="hidden" r:id="rId3"/>
  </sheets>
  <definedNames>
    <definedName name="リレー種目">#REF!</definedName>
    <definedName name="個人種目">#REF!</definedName>
    <definedName name="種目">#REF!</definedName>
  </definedNames>
  <calcPr calcId="152511"/>
</workbook>
</file>

<file path=xl/calcChain.xml><?xml version="1.0" encoding="utf-8"?>
<calcChain xmlns="http://schemas.openxmlformats.org/spreadsheetml/2006/main">
  <c r="K5" i="1" l="1"/>
  <c r="J5" i="1"/>
  <c r="H5" i="1"/>
  <c r="F5" i="1"/>
  <c r="E5" i="1"/>
  <c r="C5" i="1"/>
  <c r="AC68" i="1" s="1"/>
  <c r="AC9" i="1"/>
  <c r="AE9" i="1"/>
  <c r="AH9" i="1"/>
  <c r="AK9" i="1"/>
  <c r="AC10" i="1"/>
  <c r="AE10" i="1"/>
  <c r="AH10" i="1"/>
  <c r="AK10" i="1"/>
  <c r="AC11" i="1"/>
  <c r="AE11" i="1"/>
  <c r="AH11" i="1"/>
  <c r="AK11" i="1"/>
  <c r="AC12" i="1"/>
  <c r="AE12" i="1"/>
  <c r="AH12" i="1"/>
  <c r="AK12" i="1"/>
  <c r="AC13" i="1"/>
  <c r="AE13" i="1"/>
  <c r="AH13" i="1"/>
  <c r="AK13" i="1"/>
  <c r="AE14" i="1"/>
  <c r="AF14" i="1"/>
  <c r="AJ14" i="1"/>
  <c r="AK14" i="1"/>
  <c r="AE15" i="1"/>
  <c r="AF15" i="1"/>
  <c r="AJ15" i="1"/>
  <c r="AK15" i="1"/>
  <c r="AE16" i="1"/>
  <c r="AF16" i="1"/>
  <c r="AJ16" i="1"/>
  <c r="AK16" i="1"/>
  <c r="AE17" i="1"/>
  <c r="AF17" i="1"/>
  <c r="AJ17" i="1"/>
  <c r="AK17" i="1"/>
  <c r="AE18" i="1"/>
  <c r="AF18" i="1"/>
  <c r="AJ18" i="1"/>
  <c r="AK18" i="1"/>
  <c r="AE19" i="1"/>
  <c r="AF19" i="1"/>
  <c r="AJ19" i="1"/>
  <c r="AK19" i="1"/>
  <c r="AC20" i="1"/>
  <c r="AE20" i="1"/>
  <c r="AH20" i="1"/>
  <c r="AK20" i="1"/>
  <c r="AC21" i="1"/>
  <c r="AE21" i="1"/>
  <c r="AH21" i="1"/>
  <c r="AK21" i="1"/>
  <c r="AE22" i="1"/>
  <c r="AF22" i="1"/>
  <c r="AJ22" i="1"/>
  <c r="AK22" i="1"/>
  <c r="AE23" i="1"/>
  <c r="AF23" i="1"/>
  <c r="AJ23" i="1"/>
  <c r="AK23" i="1"/>
  <c r="AE24" i="1"/>
  <c r="AF24" i="1"/>
  <c r="AJ24" i="1"/>
  <c r="AK24" i="1"/>
  <c r="AE25" i="1"/>
  <c r="AF25" i="1"/>
  <c r="AJ25" i="1"/>
  <c r="AK25" i="1"/>
  <c r="AE26" i="1"/>
  <c r="AF26" i="1"/>
  <c r="AJ26" i="1"/>
  <c r="AK26" i="1"/>
  <c r="AE27" i="1"/>
  <c r="AF27" i="1"/>
  <c r="AJ27" i="1"/>
  <c r="AK27" i="1"/>
  <c r="AE28" i="1"/>
  <c r="AF28" i="1"/>
  <c r="AJ28" i="1"/>
  <c r="AK28" i="1"/>
  <c r="AE29" i="1"/>
  <c r="AF29" i="1"/>
  <c r="AJ29" i="1"/>
  <c r="AK29" i="1"/>
  <c r="AE30" i="1"/>
  <c r="AF30" i="1"/>
  <c r="AJ30" i="1"/>
  <c r="AK30" i="1"/>
  <c r="AE31" i="1"/>
  <c r="AF31" i="1"/>
  <c r="AJ31" i="1"/>
  <c r="AK31" i="1"/>
  <c r="AC32" i="1"/>
  <c r="AE32" i="1"/>
  <c r="AH32" i="1"/>
  <c r="AK32" i="1"/>
  <c r="AC33" i="1"/>
  <c r="AE33" i="1"/>
  <c r="AH33" i="1"/>
  <c r="AK33" i="1"/>
  <c r="AC34" i="1"/>
  <c r="AE34" i="1"/>
  <c r="AH34" i="1"/>
  <c r="AK34" i="1"/>
  <c r="AC35" i="1"/>
  <c r="AE35" i="1"/>
  <c r="AH35" i="1"/>
  <c r="AK35" i="1"/>
  <c r="AC36" i="1"/>
  <c r="AE36" i="1"/>
  <c r="AH36" i="1"/>
  <c r="AK36" i="1"/>
  <c r="AC37" i="1"/>
  <c r="AE37" i="1"/>
  <c r="AH37" i="1"/>
  <c r="AK37" i="1"/>
  <c r="AC38" i="1"/>
  <c r="AE38" i="1"/>
  <c r="AH38" i="1"/>
  <c r="AK38" i="1"/>
  <c r="AC39" i="1"/>
  <c r="AE39" i="1"/>
  <c r="AH39" i="1"/>
  <c r="AK39" i="1"/>
  <c r="AC40" i="1"/>
  <c r="AE40" i="1"/>
  <c r="AH40" i="1"/>
  <c r="AK40" i="1"/>
  <c r="AC41" i="1"/>
  <c r="AE41" i="1"/>
  <c r="AH41" i="1"/>
  <c r="AK41" i="1"/>
  <c r="AC42" i="1"/>
  <c r="AE42" i="1"/>
  <c r="AH42" i="1"/>
  <c r="AK42" i="1"/>
  <c r="AC43" i="1"/>
  <c r="AE43" i="1"/>
  <c r="AH43" i="1"/>
  <c r="AK43" i="1"/>
  <c r="AC44" i="1"/>
  <c r="AE44" i="1"/>
  <c r="AH44" i="1"/>
  <c r="AK44" i="1"/>
  <c r="AC45" i="1"/>
  <c r="AE45" i="1"/>
  <c r="AH45" i="1"/>
  <c r="AK45" i="1"/>
  <c r="AC46" i="1"/>
  <c r="AE46" i="1"/>
  <c r="AH46" i="1"/>
  <c r="AK46" i="1"/>
  <c r="AC47" i="1"/>
  <c r="AE47" i="1"/>
  <c r="AH47" i="1"/>
  <c r="AK47" i="1"/>
  <c r="AC48" i="1"/>
  <c r="AE48" i="1"/>
  <c r="AH48" i="1"/>
  <c r="AK48" i="1"/>
  <c r="AC49" i="1"/>
  <c r="AE49" i="1"/>
  <c r="AH49" i="1"/>
  <c r="AK49" i="1"/>
  <c r="AC50" i="1"/>
  <c r="AE50" i="1"/>
  <c r="AH50" i="1"/>
  <c r="AK50" i="1"/>
  <c r="AC51" i="1"/>
  <c r="AE51" i="1"/>
  <c r="AH51" i="1"/>
  <c r="AK51" i="1"/>
  <c r="AC52" i="1"/>
  <c r="AE52" i="1"/>
  <c r="AH52" i="1"/>
  <c r="AK52" i="1"/>
  <c r="AC53" i="1"/>
  <c r="AE53" i="1"/>
  <c r="AH53" i="1"/>
  <c r="AK53" i="1"/>
  <c r="AC54" i="1"/>
  <c r="AE54" i="1"/>
  <c r="AH54" i="1"/>
  <c r="AK54" i="1"/>
  <c r="AC55" i="1"/>
  <c r="AE55" i="1"/>
  <c r="AH55" i="1"/>
  <c r="AK55" i="1"/>
  <c r="AC56" i="1"/>
  <c r="AE56" i="1"/>
  <c r="AH56" i="1"/>
  <c r="AK56" i="1"/>
  <c r="AC57" i="1"/>
  <c r="AE57" i="1"/>
  <c r="AH57" i="1"/>
  <c r="AK57" i="1"/>
  <c r="AC58" i="1"/>
  <c r="AE58" i="1"/>
  <c r="AH58" i="1"/>
  <c r="AK58" i="1"/>
  <c r="AC59" i="1"/>
  <c r="AE59" i="1"/>
  <c r="AH59" i="1"/>
  <c r="AK59" i="1"/>
  <c r="AC60" i="1"/>
  <c r="AE60" i="1"/>
  <c r="AH60" i="1"/>
  <c r="AK60" i="1"/>
  <c r="AC61" i="1"/>
  <c r="AE61" i="1"/>
  <c r="AH61" i="1"/>
  <c r="AK61" i="1"/>
  <c r="AC62" i="1"/>
  <c r="AE62" i="1"/>
  <c r="AH62" i="1"/>
  <c r="AK62" i="1"/>
  <c r="AC63" i="1"/>
  <c r="AE63" i="1"/>
  <c r="AH63" i="1"/>
  <c r="AK63" i="1"/>
  <c r="AC64" i="1"/>
  <c r="AE64" i="1"/>
  <c r="AH64" i="1"/>
  <c r="AK64" i="1"/>
  <c r="AC65" i="1"/>
  <c r="AE65" i="1"/>
  <c r="AH65" i="1"/>
  <c r="AK65" i="1"/>
  <c r="AC66" i="1"/>
  <c r="AE66" i="1"/>
  <c r="AH66" i="1"/>
  <c r="AK66" i="1"/>
  <c r="AC67" i="1"/>
  <c r="AE67" i="1"/>
  <c r="AH67" i="1"/>
  <c r="AJ67" i="1"/>
  <c r="AK67" i="1"/>
  <c r="AE68" i="1"/>
  <c r="AF68" i="1"/>
  <c r="AH68" i="1"/>
  <c r="AJ68" i="1"/>
  <c r="AK68" i="1"/>
  <c r="AE69" i="1"/>
  <c r="AF69" i="1"/>
  <c r="AH69" i="1"/>
  <c r="AJ69" i="1"/>
  <c r="AK69" i="1"/>
  <c r="AE70" i="1"/>
  <c r="AF70" i="1"/>
  <c r="AH70" i="1"/>
  <c r="AJ70" i="1"/>
  <c r="AK70" i="1"/>
  <c r="AE71" i="1"/>
  <c r="AF71" i="1"/>
  <c r="AH71" i="1"/>
  <c r="AJ71" i="1"/>
  <c r="AK71" i="1"/>
  <c r="AE72" i="1"/>
  <c r="AF72" i="1"/>
  <c r="AH72" i="1"/>
  <c r="AJ72" i="1"/>
  <c r="AK72" i="1"/>
  <c r="AE73" i="1"/>
  <c r="AF73" i="1"/>
  <c r="AH73" i="1"/>
  <c r="AJ73" i="1"/>
  <c r="AK73" i="1"/>
  <c r="AE74" i="1"/>
  <c r="AF74" i="1"/>
  <c r="AH74" i="1"/>
  <c r="AJ74" i="1"/>
  <c r="AK74" i="1"/>
  <c r="AE75" i="1"/>
  <c r="AF75" i="1"/>
  <c r="AH75" i="1"/>
  <c r="AJ75" i="1"/>
  <c r="AK75" i="1"/>
  <c r="AE76" i="1"/>
  <c r="AF76" i="1"/>
  <c r="AH76" i="1"/>
  <c r="AJ76" i="1"/>
  <c r="AK76" i="1"/>
  <c r="AE77" i="1"/>
  <c r="AF77" i="1"/>
  <c r="AH77" i="1"/>
  <c r="AJ77" i="1"/>
  <c r="AK77" i="1"/>
  <c r="AE78" i="1"/>
  <c r="AF78" i="1"/>
  <c r="AH78" i="1"/>
  <c r="AJ78" i="1"/>
  <c r="AK78" i="1"/>
  <c r="AE79" i="1"/>
  <c r="AF79" i="1"/>
  <c r="AH79" i="1"/>
  <c r="AJ79" i="1"/>
  <c r="AK79" i="1"/>
  <c r="AE80" i="1"/>
  <c r="AF80" i="1"/>
  <c r="AH80" i="1"/>
  <c r="AJ80" i="1"/>
  <c r="AK80" i="1"/>
  <c r="AE81" i="1"/>
  <c r="AF81" i="1"/>
  <c r="AH81" i="1"/>
  <c r="AJ81" i="1"/>
  <c r="AK81" i="1"/>
  <c r="AE82" i="1"/>
  <c r="AF82" i="1"/>
  <c r="AH82" i="1"/>
  <c r="AJ82" i="1"/>
  <c r="AK82" i="1"/>
  <c r="AE83" i="1"/>
  <c r="AF83" i="1"/>
  <c r="AH83" i="1"/>
  <c r="AJ83" i="1"/>
  <c r="AK83" i="1"/>
  <c r="AE84" i="1"/>
  <c r="AF84" i="1"/>
  <c r="AH84" i="1"/>
  <c r="AJ84" i="1"/>
  <c r="AK84" i="1"/>
  <c r="AE85" i="1"/>
  <c r="AF85" i="1"/>
  <c r="AH85" i="1"/>
  <c r="AJ85" i="1"/>
  <c r="AK85" i="1"/>
  <c r="AE86" i="1"/>
  <c r="AF86" i="1"/>
  <c r="AH86" i="1"/>
  <c r="AJ86" i="1"/>
  <c r="AK86" i="1"/>
  <c r="AE87" i="1"/>
  <c r="AF87" i="1"/>
  <c r="AH87" i="1"/>
  <c r="AJ87" i="1"/>
  <c r="AK87" i="1"/>
  <c r="AE88" i="1"/>
  <c r="AF88" i="1"/>
  <c r="AH88" i="1"/>
  <c r="AJ88" i="1"/>
  <c r="AK88" i="1"/>
  <c r="AE89" i="1"/>
  <c r="AF89" i="1"/>
  <c r="AH89" i="1"/>
  <c r="AJ89" i="1"/>
  <c r="AK89" i="1"/>
  <c r="AE90" i="1"/>
  <c r="AF90" i="1"/>
  <c r="AH90" i="1"/>
  <c r="AJ90" i="1"/>
  <c r="AK90" i="1"/>
  <c r="AE91" i="1"/>
  <c r="AF91" i="1"/>
  <c r="AH91" i="1"/>
  <c r="AJ91" i="1"/>
  <c r="AK91" i="1"/>
  <c r="AE92" i="1"/>
  <c r="AF92" i="1"/>
  <c r="AH92" i="1"/>
  <c r="AJ92" i="1"/>
  <c r="AK92" i="1"/>
  <c r="AE93" i="1"/>
  <c r="AF93" i="1"/>
  <c r="AH93" i="1"/>
  <c r="AJ93" i="1"/>
  <c r="AK93" i="1"/>
  <c r="AE94" i="1"/>
  <c r="AF94" i="1"/>
  <c r="AH94" i="1"/>
  <c r="AJ94" i="1"/>
  <c r="AK94" i="1"/>
  <c r="AE95" i="1"/>
  <c r="AF95" i="1"/>
  <c r="AH95" i="1"/>
  <c r="AJ95" i="1"/>
  <c r="AK95" i="1"/>
  <c r="AE96" i="1"/>
  <c r="AF96" i="1"/>
  <c r="AH96" i="1"/>
  <c r="AJ96" i="1"/>
  <c r="AK96" i="1"/>
  <c r="AE97" i="1"/>
  <c r="AF97" i="1"/>
  <c r="AH97" i="1"/>
  <c r="AJ97" i="1"/>
  <c r="AK97" i="1"/>
  <c r="AE98" i="1"/>
  <c r="AF98" i="1"/>
  <c r="AH98" i="1"/>
  <c r="AJ98" i="1"/>
  <c r="AK98" i="1"/>
  <c r="AE99" i="1"/>
  <c r="AF99" i="1"/>
  <c r="AH99" i="1"/>
  <c r="AJ99" i="1"/>
  <c r="AK99" i="1"/>
  <c r="AE100" i="1"/>
  <c r="AF100" i="1"/>
  <c r="AH100" i="1"/>
  <c r="AJ100" i="1"/>
  <c r="AK100" i="1"/>
  <c r="AE101" i="1"/>
  <c r="AF101" i="1"/>
  <c r="AH101" i="1"/>
  <c r="AJ101" i="1"/>
  <c r="AK101" i="1"/>
  <c r="AE102" i="1"/>
  <c r="AF102" i="1"/>
  <c r="AH102" i="1"/>
  <c r="AJ102" i="1"/>
  <c r="AK102" i="1"/>
  <c r="AE103" i="1"/>
  <c r="AF103" i="1"/>
  <c r="AH103" i="1"/>
  <c r="AJ103" i="1"/>
  <c r="AK103" i="1"/>
  <c r="AE104" i="1"/>
  <c r="AF104" i="1"/>
  <c r="AH104" i="1"/>
  <c r="AJ104" i="1"/>
  <c r="AK104" i="1"/>
  <c r="AE105" i="1"/>
  <c r="AF105" i="1"/>
  <c r="AH105" i="1"/>
  <c r="AJ105" i="1"/>
  <c r="AK105" i="1"/>
  <c r="AE106" i="1"/>
  <c r="AF106" i="1"/>
  <c r="AH106" i="1"/>
  <c r="AJ106" i="1"/>
  <c r="AK106" i="1"/>
  <c r="AE8" i="1"/>
  <c r="AF8" i="1"/>
  <c r="AJ8" i="1"/>
  <c r="AK8" i="1"/>
  <c r="J6" i="6"/>
  <c r="E1" i="1" s="1"/>
  <c r="K6" i="6"/>
  <c r="F1" i="1" s="1"/>
  <c r="J7" i="6"/>
  <c r="E2" i="1" s="1"/>
  <c r="K7" i="6"/>
  <c r="F2" i="1" s="1"/>
  <c r="J8" i="6"/>
  <c r="E3" i="1" s="1"/>
  <c r="K8" i="6"/>
  <c r="F3" i="1" s="1"/>
  <c r="J10" i="6"/>
  <c r="J1" i="1" s="1"/>
  <c r="K10" i="6"/>
  <c r="K1" i="1" s="1"/>
  <c r="J11" i="6"/>
  <c r="J2" i="1" s="1"/>
  <c r="K11" i="6"/>
  <c r="K2" i="1" s="1"/>
  <c r="J12" i="6"/>
  <c r="J3" i="1" s="1"/>
  <c r="K12" i="6"/>
  <c r="K3" i="1" s="1"/>
  <c r="I10" i="6"/>
  <c r="I1" i="1" s="1"/>
  <c r="I11" i="6"/>
  <c r="I2" i="1" s="1"/>
  <c r="I12" i="6"/>
  <c r="I3" i="1" s="1"/>
  <c r="I9" i="6"/>
  <c r="I5" i="1" s="1"/>
  <c r="I6" i="6"/>
  <c r="D1" i="1" s="1"/>
  <c r="I7" i="6"/>
  <c r="D2" i="1" s="1"/>
  <c r="I8" i="6"/>
  <c r="D3" i="1" s="1"/>
  <c r="I5" i="6"/>
  <c r="D5" i="1" s="1"/>
  <c r="H6" i="6"/>
  <c r="C1" i="1" s="1"/>
  <c r="H7" i="6"/>
  <c r="C2" i="1" s="1"/>
  <c r="AC8" i="1" s="1"/>
  <c r="H8" i="6"/>
  <c r="C3" i="1" s="1"/>
  <c r="H10" i="6"/>
  <c r="H1" i="1" s="1"/>
  <c r="H11" i="6"/>
  <c r="H2" i="1" s="1"/>
  <c r="AH8" i="1" s="1"/>
  <c r="H12" i="6"/>
  <c r="H3" i="1" s="1"/>
  <c r="AH14" i="1" s="1"/>
  <c r="G10" i="6"/>
  <c r="G1" i="1" s="1"/>
  <c r="G11" i="6"/>
  <c r="G2" i="1" s="1"/>
  <c r="AG8" i="1" s="1"/>
  <c r="G12" i="6"/>
  <c r="G3" i="1" s="1"/>
  <c r="G9" i="6"/>
  <c r="G5" i="1" s="1"/>
  <c r="G6" i="6"/>
  <c r="B1" i="1" s="1"/>
  <c r="G7" i="6"/>
  <c r="B2" i="1" s="1"/>
  <c r="G8" i="6"/>
  <c r="B3" i="1" s="1"/>
  <c r="G5" i="6"/>
  <c r="B5" i="1" s="1"/>
  <c r="J22" i="6"/>
  <c r="I22" i="6"/>
  <c r="H22" i="6"/>
  <c r="G22" i="6"/>
  <c r="J21" i="6"/>
  <c r="I21" i="6"/>
  <c r="H21" i="6"/>
  <c r="G21" i="6"/>
  <c r="J20" i="6"/>
  <c r="I20" i="6"/>
  <c r="H20" i="6"/>
  <c r="G20" i="6"/>
  <c r="J19" i="6"/>
  <c r="I19" i="6"/>
  <c r="H19" i="6"/>
  <c r="G19" i="6"/>
  <c r="J18" i="6"/>
  <c r="I18" i="6"/>
  <c r="H18" i="6"/>
  <c r="G18" i="6"/>
  <c r="J17" i="6"/>
  <c r="I17" i="6"/>
  <c r="H17" i="6"/>
  <c r="G17" i="6"/>
  <c r="AB8" i="1" l="1"/>
  <c r="AD14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69" i="1"/>
  <c r="AD71" i="1"/>
  <c r="AD73" i="1"/>
  <c r="AD75" i="1"/>
  <c r="AD77" i="1"/>
  <c r="AD79" i="1"/>
  <c r="AD81" i="1"/>
  <c r="AD83" i="1"/>
  <c r="AD85" i="1"/>
  <c r="AD87" i="1"/>
  <c r="AD89" i="1"/>
  <c r="AD91" i="1"/>
  <c r="AD93" i="1"/>
  <c r="AD9" i="1"/>
  <c r="AD10" i="1"/>
  <c r="AD11" i="1"/>
  <c r="AD12" i="1"/>
  <c r="AD13" i="1"/>
  <c r="AD20" i="1"/>
  <c r="AD2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70" i="1"/>
  <c r="AD72" i="1"/>
  <c r="AD74" i="1"/>
  <c r="AD76" i="1"/>
  <c r="AD78" i="1"/>
  <c r="AD80" i="1"/>
  <c r="AD82" i="1"/>
  <c r="AD84" i="1"/>
  <c r="AD86" i="1"/>
  <c r="AD95" i="1"/>
  <c r="AD97" i="1"/>
  <c r="AD99" i="1"/>
  <c r="AD101" i="1"/>
  <c r="AD103" i="1"/>
  <c r="AD105" i="1"/>
  <c r="AD8" i="1"/>
  <c r="AD88" i="1"/>
  <c r="AD90" i="1"/>
  <c r="AD92" i="1"/>
  <c r="AD94" i="1"/>
  <c r="AD96" i="1"/>
  <c r="AD98" i="1"/>
  <c r="AD100" i="1"/>
  <c r="AD102" i="1"/>
  <c r="AD104" i="1"/>
  <c r="AD106" i="1"/>
  <c r="AI9" i="1"/>
  <c r="AI10" i="1"/>
  <c r="AI11" i="1"/>
  <c r="AI12" i="1"/>
  <c r="AI13" i="1"/>
  <c r="AI20" i="1"/>
  <c r="AI2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9" i="1"/>
  <c r="AI71" i="1"/>
  <c r="AI73" i="1"/>
  <c r="AI75" i="1"/>
  <c r="AI77" i="1"/>
  <c r="AI79" i="1"/>
  <c r="AI81" i="1"/>
  <c r="AI83" i="1"/>
  <c r="AI85" i="1"/>
  <c r="AI87" i="1"/>
  <c r="AI89" i="1"/>
  <c r="AI91" i="1"/>
  <c r="AI93" i="1"/>
  <c r="AI14" i="1"/>
  <c r="AI15" i="1"/>
  <c r="AI16" i="1"/>
  <c r="AI17" i="1"/>
  <c r="AI18" i="1"/>
  <c r="AI19" i="1"/>
  <c r="AI22" i="1"/>
  <c r="AI23" i="1"/>
  <c r="AI24" i="1"/>
  <c r="AI25" i="1"/>
  <c r="AI26" i="1"/>
  <c r="AI27" i="1"/>
  <c r="AI28" i="1"/>
  <c r="AI29" i="1"/>
  <c r="AI30" i="1"/>
  <c r="AI31" i="1"/>
  <c r="AI68" i="1"/>
  <c r="AI70" i="1"/>
  <c r="AI72" i="1"/>
  <c r="AI74" i="1"/>
  <c r="AI76" i="1"/>
  <c r="AI78" i="1"/>
  <c r="AI80" i="1"/>
  <c r="AI82" i="1"/>
  <c r="AI84" i="1"/>
  <c r="AI86" i="1"/>
  <c r="AI95" i="1"/>
  <c r="AI97" i="1"/>
  <c r="AI99" i="1"/>
  <c r="AI101" i="1"/>
  <c r="AI103" i="1"/>
  <c r="AI105" i="1"/>
  <c r="AI88" i="1"/>
  <c r="AI90" i="1"/>
  <c r="AI92" i="1"/>
  <c r="AI94" i="1"/>
  <c r="AI96" i="1"/>
  <c r="AI98" i="1"/>
  <c r="AI100" i="1"/>
  <c r="AI102" i="1"/>
  <c r="AI104" i="1"/>
  <c r="AI106" i="1"/>
  <c r="AI8" i="1"/>
  <c r="AB14" i="1"/>
  <c r="AG68" i="1"/>
  <c r="AG70" i="1"/>
  <c r="AG72" i="1"/>
  <c r="AG74" i="1"/>
  <c r="AG76" i="1"/>
  <c r="AG78" i="1"/>
  <c r="AG80" i="1"/>
  <c r="AG82" i="1"/>
  <c r="AG84" i="1"/>
  <c r="AG86" i="1"/>
  <c r="AG88" i="1"/>
  <c r="AG90" i="1"/>
  <c r="AG92" i="1"/>
  <c r="AG94" i="1"/>
  <c r="AG96" i="1"/>
  <c r="AG98" i="1"/>
  <c r="AG100" i="1"/>
  <c r="AG102" i="1"/>
  <c r="AG104" i="1"/>
  <c r="AG106" i="1"/>
  <c r="AG9" i="1"/>
  <c r="AG10" i="1"/>
  <c r="AB68" i="1"/>
  <c r="AB70" i="1"/>
  <c r="AB72" i="1"/>
  <c r="AB74" i="1"/>
  <c r="AB76" i="1"/>
  <c r="AB78" i="1"/>
  <c r="AB80" i="1"/>
  <c r="AB82" i="1"/>
  <c r="AB84" i="1"/>
  <c r="AB86" i="1"/>
  <c r="AB88" i="1"/>
  <c r="AB90" i="1"/>
  <c r="AB92" i="1"/>
  <c r="AB94" i="1"/>
  <c r="AB96" i="1"/>
  <c r="AB98" i="1"/>
  <c r="AB100" i="1"/>
  <c r="AB102" i="1"/>
  <c r="AB104" i="1"/>
  <c r="AB106" i="1"/>
  <c r="AB9" i="1"/>
  <c r="AB10" i="1"/>
  <c r="AB11" i="1"/>
  <c r="AC14" i="1"/>
  <c r="AC15" i="1"/>
  <c r="AC16" i="1"/>
  <c r="AC17" i="1"/>
  <c r="AC18" i="1"/>
  <c r="AC19" i="1"/>
  <c r="AC22" i="1"/>
  <c r="AC23" i="1"/>
  <c r="AC24" i="1"/>
  <c r="AC25" i="1"/>
  <c r="AC26" i="1"/>
  <c r="AC27" i="1"/>
  <c r="AC28" i="1"/>
  <c r="AC29" i="1"/>
  <c r="AC30" i="1"/>
  <c r="AC31" i="1"/>
  <c r="AG14" i="1"/>
  <c r="AG15" i="1"/>
  <c r="AG16" i="1"/>
  <c r="AG17" i="1"/>
  <c r="AG18" i="1"/>
  <c r="AG19" i="1"/>
  <c r="AG22" i="1"/>
  <c r="AG23" i="1"/>
  <c r="AG24" i="1"/>
  <c r="AG25" i="1"/>
  <c r="AG26" i="1"/>
  <c r="AG27" i="1"/>
  <c r="AG28" i="1"/>
  <c r="AG29" i="1"/>
  <c r="AG30" i="1"/>
  <c r="AG31" i="1"/>
  <c r="AG105" i="1"/>
  <c r="AB105" i="1"/>
  <c r="AG103" i="1"/>
  <c r="AB103" i="1"/>
  <c r="AG101" i="1"/>
  <c r="AB101" i="1"/>
  <c r="AG99" i="1"/>
  <c r="AB99" i="1"/>
  <c r="AG97" i="1"/>
  <c r="AB97" i="1"/>
  <c r="AG95" i="1"/>
  <c r="AB95" i="1"/>
  <c r="AG93" i="1"/>
  <c r="AB93" i="1"/>
  <c r="AG91" i="1"/>
  <c r="AB91" i="1"/>
  <c r="AG89" i="1"/>
  <c r="AB89" i="1"/>
  <c r="AG87" i="1"/>
  <c r="AB87" i="1"/>
  <c r="AG85" i="1"/>
  <c r="AB85" i="1"/>
  <c r="AG83" i="1"/>
  <c r="AB83" i="1"/>
  <c r="AG81" i="1"/>
  <c r="AB81" i="1"/>
  <c r="AG79" i="1"/>
  <c r="AB79" i="1"/>
  <c r="AG77" i="1"/>
  <c r="AB77" i="1"/>
  <c r="AG75" i="1"/>
  <c r="AB75" i="1"/>
  <c r="AG73" i="1"/>
  <c r="AB73" i="1"/>
  <c r="AG71" i="1"/>
  <c r="AB71" i="1"/>
  <c r="AG69" i="1"/>
  <c r="AB69" i="1"/>
  <c r="AG67" i="1"/>
  <c r="AB67" i="1"/>
  <c r="AG66" i="1"/>
  <c r="AB66" i="1"/>
  <c r="AG65" i="1"/>
  <c r="AB65" i="1"/>
  <c r="AG64" i="1"/>
  <c r="AB64" i="1"/>
  <c r="AG63" i="1"/>
  <c r="AB63" i="1"/>
  <c r="AG62" i="1"/>
  <c r="AB62" i="1"/>
  <c r="AG61" i="1"/>
  <c r="AB61" i="1"/>
  <c r="AG60" i="1"/>
  <c r="AB60" i="1"/>
  <c r="AG59" i="1"/>
  <c r="AB59" i="1"/>
  <c r="AG58" i="1"/>
  <c r="AB58" i="1"/>
  <c r="AG57" i="1"/>
  <c r="AB57" i="1"/>
  <c r="AG56" i="1"/>
  <c r="AB56" i="1"/>
  <c r="AG55" i="1"/>
  <c r="AB55" i="1"/>
  <c r="AG54" i="1"/>
  <c r="AB54" i="1"/>
  <c r="AG53" i="1"/>
  <c r="AB53" i="1"/>
  <c r="AG52" i="1"/>
  <c r="AB52" i="1"/>
  <c r="AG51" i="1"/>
  <c r="AB51" i="1"/>
  <c r="AG50" i="1"/>
  <c r="AB50" i="1"/>
  <c r="AG49" i="1"/>
  <c r="AB49" i="1"/>
  <c r="AG48" i="1"/>
  <c r="AB48" i="1"/>
  <c r="AG47" i="1"/>
  <c r="AB47" i="1"/>
  <c r="AG46" i="1"/>
  <c r="AB46" i="1"/>
  <c r="AG45" i="1"/>
  <c r="AB45" i="1"/>
  <c r="AG44" i="1"/>
  <c r="AB44" i="1"/>
  <c r="AG43" i="1"/>
  <c r="AB43" i="1"/>
  <c r="AG42" i="1"/>
  <c r="AB42" i="1"/>
  <c r="AG41" i="1"/>
  <c r="AB41" i="1"/>
  <c r="AG40" i="1"/>
  <c r="AB40" i="1"/>
  <c r="AG39" i="1"/>
  <c r="AB39" i="1"/>
  <c r="AG38" i="1"/>
  <c r="AB38" i="1"/>
  <c r="AG37" i="1"/>
  <c r="AB37" i="1"/>
  <c r="AG36" i="1"/>
  <c r="AB36" i="1"/>
  <c r="AG35" i="1"/>
  <c r="AB35" i="1"/>
  <c r="AG34" i="1"/>
  <c r="AB34" i="1"/>
  <c r="AG33" i="1"/>
  <c r="AB33" i="1"/>
  <c r="AG32" i="1"/>
  <c r="AB32" i="1"/>
  <c r="AH31" i="1"/>
  <c r="AB31" i="1"/>
  <c r="AH30" i="1"/>
  <c r="AB30" i="1"/>
  <c r="AH29" i="1"/>
  <c r="AB29" i="1"/>
  <c r="AH28" i="1"/>
  <c r="AB28" i="1"/>
  <c r="AH27" i="1"/>
  <c r="AB27" i="1"/>
  <c r="AH26" i="1"/>
  <c r="AB26" i="1"/>
  <c r="AH25" i="1"/>
  <c r="AB25" i="1"/>
  <c r="AH24" i="1"/>
  <c r="AB24" i="1"/>
  <c r="AH23" i="1"/>
  <c r="AB23" i="1"/>
  <c r="AH22" i="1"/>
  <c r="AB22" i="1"/>
  <c r="AG21" i="1"/>
  <c r="AB21" i="1"/>
  <c r="AG20" i="1"/>
  <c r="AB20" i="1"/>
  <c r="AH19" i="1"/>
  <c r="AB19" i="1"/>
  <c r="AH18" i="1"/>
  <c r="AB18" i="1"/>
  <c r="AH17" i="1"/>
  <c r="AB17" i="1"/>
  <c r="AH16" i="1"/>
  <c r="AB16" i="1"/>
  <c r="AH15" i="1"/>
  <c r="AB15" i="1"/>
  <c r="AG13" i="1"/>
  <c r="AB13" i="1"/>
  <c r="AG12" i="1"/>
  <c r="AB12" i="1"/>
  <c r="AG11" i="1"/>
  <c r="AF9" i="1"/>
  <c r="AF10" i="1"/>
  <c r="AF11" i="1"/>
  <c r="AF12" i="1"/>
  <c r="AF13" i="1"/>
  <c r="AF20" i="1"/>
  <c r="AF2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J9" i="1"/>
  <c r="AJ10" i="1"/>
  <c r="AJ11" i="1"/>
  <c r="AJ12" i="1"/>
  <c r="AJ13" i="1"/>
  <c r="AJ20" i="1"/>
  <c r="AJ2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A5" i="1"/>
  <c r="Z5" i="1"/>
  <c r="Z32" i="1" s="1"/>
  <c r="Y5" i="1"/>
  <c r="X5" i="1"/>
  <c r="X9" i="1" s="1"/>
  <c r="S5" i="1"/>
  <c r="R5" i="1"/>
  <c r="R9" i="1" s="1"/>
  <c r="Q5" i="1"/>
  <c r="P5" i="1"/>
  <c r="P9" i="1" s="1"/>
  <c r="AA3" i="1"/>
  <c r="Z3" i="1"/>
  <c r="Z15" i="1" s="1"/>
  <c r="Y3" i="1"/>
  <c r="X3" i="1"/>
  <c r="X14" i="1" s="1"/>
  <c r="S3" i="1"/>
  <c r="R3" i="1"/>
  <c r="R14" i="1" s="1"/>
  <c r="Q3" i="1"/>
  <c r="P3" i="1"/>
  <c r="P14" i="1" s="1"/>
  <c r="Z10" i="1"/>
  <c r="Z12" i="1"/>
  <c r="Z14" i="1"/>
  <c r="Z16" i="1"/>
  <c r="Z18" i="1"/>
  <c r="Z20" i="1"/>
  <c r="Z24" i="1"/>
  <c r="Z26" i="1"/>
  <c r="Z28" i="1"/>
  <c r="Z30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Y53" i="1"/>
  <c r="Z53" i="1"/>
  <c r="AA53" i="1"/>
  <c r="P54" i="1"/>
  <c r="Q54" i="1"/>
  <c r="R54" i="1"/>
  <c r="S54" i="1"/>
  <c r="X54" i="1"/>
  <c r="Y54" i="1"/>
  <c r="Z54" i="1"/>
  <c r="AA54" i="1"/>
  <c r="P55" i="1"/>
  <c r="Q55" i="1"/>
  <c r="R55" i="1"/>
  <c r="S55" i="1"/>
  <c r="X55" i="1"/>
  <c r="Y55" i="1"/>
  <c r="Z55" i="1"/>
  <c r="AA55" i="1"/>
  <c r="P56" i="1"/>
  <c r="Q56" i="1"/>
  <c r="R56" i="1"/>
  <c r="S56" i="1"/>
  <c r="X56" i="1"/>
  <c r="Y56" i="1"/>
  <c r="Z56" i="1"/>
  <c r="AA56" i="1"/>
  <c r="P57" i="1"/>
  <c r="Q57" i="1"/>
  <c r="R57" i="1"/>
  <c r="S57" i="1"/>
  <c r="X57" i="1"/>
  <c r="Y57" i="1"/>
  <c r="Z57" i="1"/>
  <c r="AA57" i="1"/>
  <c r="P58" i="1"/>
  <c r="Q58" i="1"/>
  <c r="R58" i="1"/>
  <c r="S58" i="1"/>
  <c r="X58" i="1"/>
  <c r="Y58" i="1"/>
  <c r="Z58" i="1"/>
  <c r="AA58" i="1"/>
  <c r="P59" i="1"/>
  <c r="Q59" i="1"/>
  <c r="R59" i="1"/>
  <c r="S59" i="1"/>
  <c r="X59" i="1"/>
  <c r="Y59" i="1"/>
  <c r="Z59" i="1"/>
  <c r="AA59" i="1"/>
  <c r="P60" i="1"/>
  <c r="Q60" i="1"/>
  <c r="R60" i="1"/>
  <c r="S60" i="1"/>
  <c r="X60" i="1"/>
  <c r="Y60" i="1"/>
  <c r="Z60" i="1"/>
  <c r="AA60" i="1"/>
  <c r="P61" i="1"/>
  <c r="Q61" i="1"/>
  <c r="R61" i="1"/>
  <c r="S61" i="1"/>
  <c r="X61" i="1"/>
  <c r="Y61" i="1"/>
  <c r="Z61" i="1"/>
  <c r="AA61" i="1"/>
  <c r="P62" i="1"/>
  <c r="Q62" i="1"/>
  <c r="R62" i="1"/>
  <c r="S62" i="1"/>
  <c r="X62" i="1"/>
  <c r="Y62" i="1"/>
  <c r="Z62" i="1"/>
  <c r="AA62" i="1"/>
  <c r="P63" i="1"/>
  <c r="Q63" i="1"/>
  <c r="R63" i="1"/>
  <c r="S63" i="1"/>
  <c r="X63" i="1"/>
  <c r="Y63" i="1"/>
  <c r="Z63" i="1"/>
  <c r="AA63" i="1"/>
  <c r="P64" i="1"/>
  <c r="Q64" i="1"/>
  <c r="R64" i="1"/>
  <c r="S64" i="1"/>
  <c r="X64" i="1"/>
  <c r="Y64" i="1"/>
  <c r="Z64" i="1"/>
  <c r="AA64" i="1"/>
  <c r="P65" i="1"/>
  <c r="Q65" i="1"/>
  <c r="R65" i="1"/>
  <c r="S65" i="1"/>
  <c r="X65" i="1"/>
  <c r="Y65" i="1"/>
  <c r="Z65" i="1"/>
  <c r="AA65" i="1"/>
  <c r="P66" i="1"/>
  <c r="Q66" i="1"/>
  <c r="R66" i="1"/>
  <c r="S66" i="1"/>
  <c r="X66" i="1"/>
  <c r="Y66" i="1"/>
  <c r="Z66" i="1"/>
  <c r="AA66" i="1"/>
  <c r="P67" i="1"/>
  <c r="Q67" i="1"/>
  <c r="R67" i="1"/>
  <c r="S67" i="1"/>
  <c r="X67" i="1"/>
  <c r="Y67" i="1"/>
  <c r="Z67" i="1"/>
  <c r="AA67" i="1"/>
  <c r="P68" i="1"/>
  <c r="Q68" i="1"/>
  <c r="R68" i="1"/>
  <c r="S68" i="1"/>
  <c r="X68" i="1"/>
  <c r="Y68" i="1"/>
  <c r="Z68" i="1"/>
  <c r="AA68" i="1"/>
  <c r="P69" i="1"/>
  <c r="Q69" i="1"/>
  <c r="R69" i="1"/>
  <c r="S69" i="1"/>
  <c r="X69" i="1"/>
  <c r="Y69" i="1"/>
  <c r="Z69" i="1"/>
  <c r="AA69" i="1"/>
  <c r="P70" i="1"/>
  <c r="Q70" i="1"/>
  <c r="R70" i="1"/>
  <c r="S70" i="1"/>
  <c r="X70" i="1"/>
  <c r="Y70" i="1"/>
  <c r="Z70" i="1"/>
  <c r="AA70" i="1"/>
  <c r="P71" i="1"/>
  <c r="Q71" i="1"/>
  <c r="R71" i="1"/>
  <c r="S71" i="1"/>
  <c r="X71" i="1"/>
  <c r="Y71" i="1"/>
  <c r="Z71" i="1"/>
  <c r="AA71" i="1"/>
  <c r="P72" i="1"/>
  <c r="Q72" i="1"/>
  <c r="R72" i="1"/>
  <c r="S72" i="1"/>
  <c r="X72" i="1"/>
  <c r="Y72" i="1"/>
  <c r="Z72" i="1"/>
  <c r="AA72" i="1"/>
  <c r="P73" i="1"/>
  <c r="Q73" i="1"/>
  <c r="R73" i="1"/>
  <c r="S73" i="1"/>
  <c r="X73" i="1"/>
  <c r="Y73" i="1"/>
  <c r="Z73" i="1"/>
  <c r="AA73" i="1"/>
  <c r="P74" i="1"/>
  <c r="Q74" i="1"/>
  <c r="R74" i="1"/>
  <c r="S74" i="1"/>
  <c r="X74" i="1"/>
  <c r="Y74" i="1"/>
  <c r="Z74" i="1"/>
  <c r="AA74" i="1"/>
  <c r="P75" i="1"/>
  <c r="Q75" i="1"/>
  <c r="R75" i="1"/>
  <c r="S75" i="1"/>
  <c r="X75" i="1"/>
  <c r="Y75" i="1"/>
  <c r="Z75" i="1"/>
  <c r="AA75" i="1"/>
  <c r="P76" i="1"/>
  <c r="Q76" i="1"/>
  <c r="R76" i="1"/>
  <c r="S76" i="1"/>
  <c r="X76" i="1"/>
  <c r="Y76" i="1"/>
  <c r="Z76" i="1"/>
  <c r="AA76" i="1"/>
  <c r="P77" i="1"/>
  <c r="Q77" i="1"/>
  <c r="R77" i="1"/>
  <c r="S77" i="1"/>
  <c r="X77" i="1"/>
  <c r="Y77" i="1"/>
  <c r="Z77" i="1"/>
  <c r="AA77" i="1"/>
  <c r="P78" i="1"/>
  <c r="Q78" i="1"/>
  <c r="R78" i="1"/>
  <c r="S78" i="1"/>
  <c r="X78" i="1"/>
  <c r="Y78" i="1"/>
  <c r="Z78" i="1"/>
  <c r="AA78" i="1"/>
  <c r="P79" i="1"/>
  <c r="Q79" i="1"/>
  <c r="R79" i="1"/>
  <c r="S79" i="1"/>
  <c r="X79" i="1"/>
  <c r="Y79" i="1"/>
  <c r="Z79" i="1"/>
  <c r="AA79" i="1"/>
  <c r="P80" i="1"/>
  <c r="Q80" i="1"/>
  <c r="R80" i="1"/>
  <c r="S80" i="1"/>
  <c r="X80" i="1"/>
  <c r="Y80" i="1"/>
  <c r="Z80" i="1"/>
  <c r="AA80" i="1"/>
  <c r="P81" i="1"/>
  <c r="Q81" i="1"/>
  <c r="R81" i="1"/>
  <c r="S81" i="1"/>
  <c r="X81" i="1"/>
  <c r="Y81" i="1"/>
  <c r="Z81" i="1"/>
  <c r="AA81" i="1"/>
  <c r="P82" i="1"/>
  <c r="Q82" i="1"/>
  <c r="R82" i="1"/>
  <c r="S82" i="1"/>
  <c r="X82" i="1"/>
  <c r="Y82" i="1"/>
  <c r="Z82" i="1"/>
  <c r="AA82" i="1"/>
  <c r="P83" i="1"/>
  <c r="Q83" i="1"/>
  <c r="R83" i="1"/>
  <c r="S83" i="1"/>
  <c r="X83" i="1"/>
  <c r="Y83" i="1"/>
  <c r="Z83" i="1"/>
  <c r="AA83" i="1"/>
  <c r="P84" i="1"/>
  <c r="Q84" i="1"/>
  <c r="R84" i="1"/>
  <c r="S84" i="1"/>
  <c r="X84" i="1"/>
  <c r="Y84" i="1"/>
  <c r="Z84" i="1"/>
  <c r="AA84" i="1"/>
  <c r="P85" i="1"/>
  <c r="Q85" i="1"/>
  <c r="R85" i="1"/>
  <c r="S85" i="1"/>
  <c r="X85" i="1"/>
  <c r="Y85" i="1"/>
  <c r="Z85" i="1"/>
  <c r="AA85" i="1"/>
  <c r="P86" i="1"/>
  <c r="Q86" i="1"/>
  <c r="R86" i="1"/>
  <c r="S86" i="1"/>
  <c r="X86" i="1"/>
  <c r="Y86" i="1"/>
  <c r="Z86" i="1"/>
  <c r="AA86" i="1"/>
  <c r="P87" i="1"/>
  <c r="Q87" i="1"/>
  <c r="R87" i="1"/>
  <c r="S87" i="1"/>
  <c r="X87" i="1"/>
  <c r="Y87" i="1"/>
  <c r="Z87" i="1"/>
  <c r="AA87" i="1"/>
  <c r="P88" i="1"/>
  <c r="Q88" i="1"/>
  <c r="R88" i="1"/>
  <c r="S88" i="1"/>
  <c r="X88" i="1"/>
  <c r="Y88" i="1"/>
  <c r="Z88" i="1"/>
  <c r="AA88" i="1"/>
  <c r="P89" i="1"/>
  <c r="Q89" i="1"/>
  <c r="R89" i="1"/>
  <c r="S89" i="1"/>
  <c r="X89" i="1"/>
  <c r="Y89" i="1"/>
  <c r="Z89" i="1"/>
  <c r="AA89" i="1"/>
  <c r="P90" i="1"/>
  <c r="Q90" i="1"/>
  <c r="R90" i="1"/>
  <c r="S90" i="1"/>
  <c r="X90" i="1"/>
  <c r="Y90" i="1"/>
  <c r="Z90" i="1"/>
  <c r="AA90" i="1"/>
  <c r="P91" i="1"/>
  <c r="Q91" i="1"/>
  <c r="R91" i="1"/>
  <c r="S91" i="1"/>
  <c r="X91" i="1"/>
  <c r="Y91" i="1"/>
  <c r="Z91" i="1"/>
  <c r="AA91" i="1"/>
  <c r="P92" i="1"/>
  <c r="Q92" i="1"/>
  <c r="R92" i="1"/>
  <c r="S92" i="1"/>
  <c r="X92" i="1"/>
  <c r="Y92" i="1"/>
  <c r="Z92" i="1"/>
  <c r="AA92" i="1"/>
  <c r="P93" i="1"/>
  <c r="Q93" i="1"/>
  <c r="R93" i="1"/>
  <c r="S93" i="1"/>
  <c r="X93" i="1"/>
  <c r="Y93" i="1"/>
  <c r="Z93" i="1"/>
  <c r="AA93" i="1"/>
  <c r="P94" i="1"/>
  <c r="Q94" i="1"/>
  <c r="R94" i="1"/>
  <c r="S94" i="1"/>
  <c r="X94" i="1"/>
  <c r="Y94" i="1"/>
  <c r="Z94" i="1"/>
  <c r="AA94" i="1"/>
  <c r="P95" i="1"/>
  <c r="Q95" i="1"/>
  <c r="R95" i="1"/>
  <c r="S95" i="1"/>
  <c r="X95" i="1"/>
  <c r="Y95" i="1"/>
  <c r="Z95" i="1"/>
  <c r="AA95" i="1"/>
  <c r="P96" i="1"/>
  <c r="Q96" i="1"/>
  <c r="R96" i="1"/>
  <c r="S96" i="1"/>
  <c r="X96" i="1"/>
  <c r="Y96" i="1"/>
  <c r="Z96" i="1"/>
  <c r="AA96" i="1"/>
  <c r="P97" i="1"/>
  <c r="Q97" i="1"/>
  <c r="R97" i="1"/>
  <c r="S97" i="1"/>
  <c r="X97" i="1"/>
  <c r="Y97" i="1"/>
  <c r="Z97" i="1"/>
  <c r="AA97" i="1"/>
  <c r="P98" i="1"/>
  <c r="Q98" i="1"/>
  <c r="R98" i="1"/>
  <c r="S98" i="1"/>
  <c r="X98" i="1"/>
  <c r="Y98" i="1"/>
  <c r="Z98" i="1"/>
  <c r="AA98" i="1"/>
  <c r="P99" i="1"/>
  <c r="Q99" i="1"/>
  <c r="R99" i="1"/>
  <c r="S99" i="1"/>
  <c r="X99" i="1"/>
  <c r="Y99" i="1"/>
  <c r="Z99" i="1"/>
  <c r="AA99" i="1"/>
  <c r="P100" i="1"/>
  <c r="Q100" i="1"/>
  <c r="R100" i="1"/>
  <c r="S100" i="1"/>
  <c r="X100" i="1"/>
  <c r="Y100" i="1"/>
  <c r="Z100" i="1"/>
  <c r="AA100" i="1"/>
  <c r="P101" i="1"/>
  <c r="Q101" i="1"/>
  <c r="R101" i="1"/>
  <c r="S101" i="1"/>
  <c r="X101" i="1"/>
  <c r="Y101" i="1"/>
  <c r="Z101" i="1"/>
  <c r="AA101" i="1"/>
  <c r="P102" i="1"/>
  <c r="Q102" i="1"/>
  <c r="R102" i="1"/>
  <c r="S102" i="1"/>
  <c r="X102" i="1"/>
  <c r="Y102" i="1"/>
  <c r="Z102" i="1"/>
  <c r="AA102" i="1"/>
  <c r="P103" i="1"/>
  <c r="Q103" i="1"/>
  <c r="R103" i="1"/>
  <c r="S103" i="1"/>
  <c r="X103" i="1"/>
  <c r="Y103" i="1"/>
  <c r="Z103" i="1"/>
  <c r="AA103" i="1"/>
  <c r="P104" i="1"/>
  <c r="Q104" i="1"/>
  <c r="R104" i="1"/>
  <c r="S104" i="1"/>
  <c r="X104" i="1"/>
  <c r="Y104" i="1"/>
  <c r="Z104" i="1"/>
  <c r="AA104" i="1"/>
  <c r="P105" i="1"/>
  <c r="Q105" i="1"/>
  <c r="R105" i="1"/>
  <c r="S105" i="1"/>
  <c r="X105" i="1"/>
  <c r="Y105" i="1"/>
  <c r="Z105" i="1"/>
  <c r="AA105" i="1"/>
  <c r="P106" i="1"/>
  <c r="Q106" i="1"/>
  <c r="R106" i="1"/>
  <c r="S106" i="1"/>
  <c r="X106" i="1"/>
  <c r="Y106" i="1"/>
  <c r="Z106" i="1"/>
  <c r="AA106" i="1"/>
  <c r="K13" i="6"/>
  <c r="U1" i="1"/>
  <c r="V5" i="1"/>
  <c r="W1" i="1"/>
  <c r="Y1" i="1"/>
  <c r="AA1" i="1"/>
  <c r="Z2" i="1"/>
  <c r="X1" i="1"/>
  <c r="T3" i="1"/>
  <c r="T1" i="1"/>
  <c r="M1" i="1"/>
  <c r="N1" i="1"/>
  <c r="O5" i="1"/>
  <c r="M2" i="1"/>
  <c r="R1" i="1"/>
  <c r="O2" i="1"/>
  <c r="Q2" i="1"/>
  <c r="N3" i="1"/>
  <c r="S2" i="1"/>
  <c r="P1" i="1"/>
  <c r="P2" i="1"/>
  <c r="L1" i="1"/>
  <c r="N13" i="6"/>
  <c r="N14" i="6"/>
  <c r="N15" i="6"/>
  <c r="J13" i="6"/>
  <c r="J14" i="6"/>
  <c r="J15" i="6"/>
  <c r="S23" i="1" l="1"/>
  <c r="Q23" i="1"/>
  <c r="P22" i="1"/>
  <c r="X22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Z31" i="1"/>
  <c r="Z29" i="1"/>
  <c r="Z27" i="1"/>
  <c r="Z25" i="1"/>
  <c r="Z21" i="1"/>
  <c r="Z19" i="1"/>
  <c r="Z17" i="1"/>
  <c r="Z13" i="1"/>
  <c r="Z11" i="1"/>
  <c r="Z9" i="1"/>
  <c r="R22" i="1"/>
  <c r="R53" i="1"/>
  <c r="Z52" i="1"/>
  <c r="R52" i="1"/>
  <c r="Z51" i="1"/>
  <c r="R51" i="1"/>
  <c r="Z50" i="1"/>
  <c r="R50" i="1"/>
  <c r="Z49" i="1"/>
  <c r="R49" i="1"/>
  <c r="Z48" i="1"/>
  <c r="R48" i="1"/>
  <c r="Z47" i="1"/>
  <c r="R47" i="1"/>
  <c r="Z46" i="1"/>
  <c r="R46" i="1"/>
  <c r="Z45" i="1"/>
  <c r="R45" i="1"/>
  <c r="Z44" i="1"/>
  <c r="R44" i="1"/>
  <c r="Z43" i="1"/>
  <c r="R43" i="1"/>
  <c r="Z42" i="1"/>
  <c r="R42" i="1"/>
  <c r="Z41" i="1"/>
  <c r="R41" i="1"/>
  <c r="Z40" i="1"/>
  <c r="R40" i="1"/>
  <c r="Z39" i="1"/>
  <c r="R39" i="1"/>
  <c r="Z38" i="1"/>
  <c r="R38" i="1"/>
  <c r="Z37" i="1"/>
  <c r="R37" i="1"/>
  <c r="Z36" i="1"/>
  <c r="R36" i="1"/>
  <c r="Z35" i="1"/>
  <c r="R35" i="1"/>
  <c r="Z34" i="1"/>
  <c r="R34" i="1"/>
  <c r="Z33" i="1"/>
  <c r="R33" i="1"/>
  <c r="R32" i="1"/>
  <c r="R31" i="1"/>
  <c r="R30" i="1"/>
  <c r="R29" i="1"/>
  <c r="R28" i="1"/>
  <c r="R27" i="1"/>
  <c r="R26" i="1"/>
  <c r="R25" i="1"/>
  <c r="R24" i="1"/>
  <c r="R21" i="1"/>
  <c r="R20" i="1"/>
  <c r="R19" i="1"/>
  <c r="R18" i="1"/>
  <c r="R17" i="1"/>
  <c r="R16" i="1"/>
  <c r="R15" i="1"/>
  <c r="R13" i="1"/>
  <c r="R12" i="1"/>
  <c r="R11" i="1"/>
  <c r="R10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22" i="1"/>
  <c r="Y22" i="1"/>
  <c r="P32" i="1"/>
  <c r="X31" i="1"/>
  <c r="P31" i="1"/>
  <c r="X30" i="1"/>
  <c r="P30" i="1"/>
  <c r="X29" i="1"/>
  <c r="P29" i="1"/>
  <c r="X28" i="1"/>
  <c r="P28" i="1"/>
  <c r="X27" i="1"/>
  <c r="P27" i="1"/>
  <c r="X26" i="1"/>
  <c r="P26" i="1"/>
  <c r="X25" i="1"/>
  <c r="P25" i="1"/>
  <c r="X24" i="1"/>
  <c r="P24" i="1"/>
  <c r="X21" i="1"/>
  <c r="P21" i="1"/>
  <c r="X20" i="1"/>
  <c r="P20" i="1"/>
  <c r="X19" i="1"/>
  <c r="P19" i="1"/>
  <c r="X18" i="1"/>
  <c r="P18" i="1"/>
  <c r="X17" i="1"/>
  <c r="P17" i="1"/>
  <c r="X16" i="1"/>
  <c r="P16" i="1"/>
  <c r="X15" i="1"/>
  <c r="P15" i="1"/>
  <c r="X13" i="1"/>
  <c r="P13" i="1"/>
  <c r="X12" i="1"/>
  <c r="P12" i="1"/>
  <c r="X11" i="1"/>
  <c r="P11" i="1"/>
  <c r="X10" i="1"/>
  <c r="P10" i="1"/>
  <c r="T5" i="1"/>
  <c r="T10" i="1" s="1"/>
  <c r="U2" i="1"/>
  <c r="Q1" i="1"/>
  <c r="Q22" i="1" s="1"/>
  <c r="V3" i="1"/>
  <c r="V15" i="1" s="1"/>
  <c r="L3" i="1"/>
  <c r="O1" i="1"/>
  <c r="W5" i="1"/>
  <c r="W9" i="1" s="1"/>
  <c r="M3" i="1"/>
  <c r="S1" i="1"/>
  <c r="S22" i="1" s="1"/>
  <c r="R2" i="1"/>
  <c r="R8" i="1" s="1"/>
  <c r="T2" i="1"/>
  <c r="T23" i="1" s="1"/>
  <c r="W2" i="1"/>
  <c r="V1" i="1"/>
  <c r="S8" i="1"/>
  <c r="P23" i="1"/>
  <c r="P8" i="1"/>
  <c r="V9" i="1"/>
  <c r="V10" i="1"/>
  <c r="V11" i="1"/>
  <c r="V12" i="1"/>
  <c r="V13" i="1"/>
  <c r="V14" i="1"/>
  <c r="V20" i="1"/>
  <c r="V21" i="1"/>
  <c r="V32" i="1"/>
  <c r="V33" i="1"/>
  <c r="V34" i="1"/>
  <c r="O9" i="1"/>
  <c r="O10" i="1"/>
  <c r="O11" i="1"/>
  <c r="O12" i="1"/>
  <c r="O13" i="1"/>
  <c r="O20" i="1"/>
  <c r="O21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32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R23" i="1"/>
  <c r="T15" i="1"/>
  <c r="T41" i="1"/>
  <c r="W50" i="1"/>
  <c r="Z23" i="1"/>
  <c r="Z8" i="1"/>
  <c r="O8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T28" i="1"/>
  <c r="T29" i="1"/>
  <c r="T30" i="1"/>
  <c r="T31" i="1"/>
  <c r="T16" i="1"/>
  <c r="T17" i="1"/>
  <c r="T18" i="1"/>
  <c r="T19" i="1"/>
  <c r="T24" i="1"/>
  <c r="T25" i="1"/>
  <c r="T26" i="1"/>
  <c r="T27" i="1"/>
  <c r="AA2" i="1"/>
  <c r="W3" i="1"/>
  <c r="W22" i="1" s="1"/>
  <c r="Y2" i="1"/>
  <c r="U3" i="1"/>
  <c r="Z1" i="1"/>
  <c r="Z22" i="1" s="1"/>
  <c r="V2" i="1"/>
  <c r="M5" i="1"/>
  <c r="M16" i="1" s="1"/>
  <c r="O3" i="1"/>
  <c r="O23" i="1" s="1"/>
  <c r="N2" i="1"/>
  <c r="U5" i="1"/>
  <c r="X2" i="1"/>
  <c r="Q8" i="1"/>
  <c r="M8" i="1"/>
  <c r="T86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L5" i="1"/>
  <c r="N5" i="1"/>
  <c r="N22" i="1" s="1"/>
  <c r="L2" i="1"/>
  <c r="Q16" i="1"/>
  <c r="Q17" i="1"/>
  <c r="Q18" i="1"/>
  <c r="Q19" i="1"/>
  <c r="Q24" i="1"/>
  <c r="Q25" i="1"/>
  <c r="Q26" i="1"/>
  <c r="Q27" i="1"/>
  <c r="Q28" i="1"/>
  <c r="Q29" i="1"/>
  <c r="Q30" i="1"/>
  <c r="Q31" i="1"/>
  <c r="S16" i="1"/>
  <c r="S17" i="1"/>
  <c r="S18" i="1"/>
  <c r="S19" i="1"/>
  <c r="S24" i="1"/>
  <c r="S25" i="1"/>
  <c r="S26" i="1"/>
  <c r="S27" i="1"/>
  <c r="S28" i="1"/>
  <c r="S29" i="1"/>
  <c r="S30" i="1"/>
  <c r="S31" i="1"/>
  <c r="Y16" i="1"/>
  <c r="Y17" i="1"/>
  <c r="Y18" i="1"/>
  <c r="Y19" i="1"/>
  <c r="Y24" i="1"/>
  <c r="Y25" i="1"/>
  <c r="Y26" i="1"/>
  <c r="Y27" i="1"/>
  <c r="Y28" i="1"/>
  <c r="Y29" i="1"/>
  <c r="Y30" i="1"/>
  <c r="Y31" i="1"/>
  <c r="AA16" i="1"/>
  <c r="AA17" i="1"/>
  <c r="AA18" i="1"/>
  <c r="AA19" i="1"/>
  <c r="AA24" i="1"/>
  <c r="AA25" i="1"/>
  <c r="AA26" i="1"/>
  <c r="AA27" i="1"/>
  <c r="AA28" i="1"/>
  <c r="AA29" i="1"/>
  <c r="AA30" i="1"/>
  <c r="AA31" i="1"/>
  <c r="Q9" i="1"/>
  <c r="Q10" i="1"/>
  <c r="Q11" i="1"/>
  <c r="Q12" i="1"/>
  <c r="Q13" i="1"/>
  <c r="Q14" i="1"/>
  <c r="Q15" i="1"/>
  <c r="Q20" i="1"/>
  <c r="Q21" i="1"/>
  <c r="Q32" i="1"/>
  <c r="S9" i="1"/>
  <c r="S10" i="1"/>
  <c r="S11" i="1"/>
  <c r="S12" i="1"/>
  <c r="S13" i="1"/>
  <c r="S14" i="1"/>
  <c r="S15" i="1"/>
  <c r="S20" i="1"/>
  <c r="S21" i="1"/>
  <c r="Y9" i="1"/>
  <c r="Y10" i="1"/>
  <c r="Y11" i="1"/>
  <c r="Y12" i="1"/>
  <c r="Y13" i="1"/>
  <c r="Y14" i="1"/>
  <c r="Y15" i="1"/>
  <c r="Y20" i="1"/>
  <c r="Y21" i="1"/>
  <c r="AA9" i="1"/>
  <c r="AA10" i="1"/>
  <c r="AA11" i="1"/>
  <c r="AA12" i="1"/>
  <c r="AA13" i="1"/>
  <c r="AA14" i="1"/>
  <c r="AA15" i="1"/>
  <c r="AA20" i="1"/>
  <c r="AA21" i="1"/>
  <c r="N30" i="1" l="1"/>
  <c r="N28" i="1"/>
  <c r="N26" i="1"/>
  <c r="N24" i="1"/>
  <c r="N18" i="1"/>
  <c r="N16" i="1"/>
  <c r="L30" i="1"/>
  <c r="T22" i="1"/>
  <c r="U22" i="1"/>
  <c r="N31" i="1"/>
  <c r="N29" i="1"/>
  <c r="N27" i="1"/>
  <c r="N25" i="1"/>
  <c r="N19" i="1"/>
  <c r="N17" i="1"/>
  <c r="M23" i="1"/>
  <c r="U8" i="1"/>
  <c r="T70" i="1"/>
  <c r="T102" i="1"/>
  <c r="W82" i="1"/>
  <c r="T57" i="1"/>
  <c r="V24" i="1"/>
  <c r="M28" i="1"/>
  <c r="V28" i="1"/>
  <c r="V16" i="1"/>
  <c r="M24" i="1"/>
  <c r="V30" i="1"/>
  <c r="V26" i="1"/>
  <c r="V18" i="1"/>
  <c r="M30" i="1"/>
  <c r="M26" i="1"/>
  <c r="M18" i="1"/>
  <c r="T62" i="1"/>
  <c r="T78" i="1"/>
  <c r="T94" i="1"/>
  <c r="W98" i="1"/>
  <c r="W66" i="1"/>
  <c r="W34" i="1"/>
  <c r="T49" i="1"/>
  <c r="T33" i="1"/>
  <c r="T11" i="1"/>
  <c r="L29" i="1"/>
  <c r="V31" i="1"/>
  <c r="V29" i="1"/>
  <c r="V27" i="1"/>
  <c r="V25" i="1"/>
  <c r="V19" i="1"/>
  <c r="V17" i="1"/>
  <c r="M31" i="1"/>
  <c r="M29" i="1"/>
  <c r="M27" i="1"/>
  <c r="M25" i="1"/>
  <c r="M19" i="1"/>
  <c r="M17" i="1"/>
  <c r="V22" i="1"/>
  <c r="T66" i="1"/>
  <c r="T74" i="1"/>
  <c r="T82" i="1"/>
  <c r="T90" i="1"/>
  <c r="T98" i="1"/>
  <c r="T106" i="1"/>
  <c r="T8" i="1"/>
  <c r="W106" i="1"/>
  <c r="W90" i="1"/>
  <c r="W74" i="1"/>
  <c r="W58" i="1"/>
  <c r="W42" i="1"/>
  <c r="W12" i="1"/>
  <c r="T53" i="1"/>
  <c r="T45" i="1"/>
  <c r="T37" i="1"/>
  <c r="L25" i="1"/>
  <c r="T60" i="1"/>
  <c r="T64" i="1"/>
  <c r="T68" i="1"/>
  <c r="T72" i="1"/>
  <c r="T76" i="1"/>
  <c r="T80" i="1"/>
  <c r="T84" i="1"/>
  <c r="T88" i="1"/>
  <c r="T92" i="1"/>
  <c r="T96" i="1"/>
  <c r="T100" i="1"/>
  <c r="T104" i="1"/>
  <c r="W102" i="1"/>
  <c r="W94" i="1"/>
  <c r="W86" i="1"/>
  <c r="W78" i="1"/>
  <c r="W70" i="1"/>
  <c r="W62" i="1"/>
  <c r="W54" i="1"/>
  <c r="W46" i="1"/>
  <c r="W38" i="1"/>
  <c r="W20" i="1"/>
  <c r="T59" i="1"/>
  <c r="T55" i="1"/>
  <c r="T51" i="1"/>
  <c r="T47" i="1"/>
  <c r="T43" i="1"/>
  <c r="T39" i="1"/>
  <c r="T35" i="1"/>
  <c r="T21" i="1"/>
  <c r="T13" i="1"/>
  <c r="T9" i="1"/>
  <c r="L17" i="1"/>
  <c r="O15" i="1"/>
  <c r="O14" i="1"/>
  <c r="O22" i="1"/>
  <c r="U23" i="1"/>
  <c r="M22" i="1"/>
  <c r="L22" i="1"/>
  <c r="T61" i="1"/>
  <c r="T63" i="1"/>
  <c r="T65" i="1"/>
  <c r="T67" i="1"/>
  <c r="T69" i="1"/>
  <c r="T71" i="1"/>
  <c r="T73" i="1"/>
  <c r="T75" i="1"/>
  <c r="T77" i="1"/>
  <c r="T79" i="1"/>
  <c r="T81" i="1"/>
  <c r="T83" i="1"/>
  <c r="T85" i="1"/>
  <c r="T87" i="1"/>
  <c r="T89" i="1"/>
  <c r="T91" i="1"/>
  <c r="T93" i="1"/>
  <c r="T95" i="1"/>
  <c r="T97" i="1"/>
  <c r="T99" i="1"/>
  <c r="T101" i="1"/>
  <c r="T103" i="1"/>
  <c r="T105" i="1"/>
  <c r="W104" i="1"/>
  <c r="W100" i="1"/>
  <c r="W96" i="1"/>
  <c r="W92" i="1"/>
  <c r="W88" i="1"/>
  <c r="W84" i="1"/>
  <c r="W80" i="1"/>
  <c r="W76" i="1"/>
  <c r="W72" i="1"/>
  <c r="W68" i="1"/>
  <c r="W64" i="1"/>
  <c r="W60" i="1"/>
  <c r="W56" i="1"/>
  <c r="W52" i="1"/>
  <c r="W48" i="1"/>
  <c r="W44" i="1"/>
  <c r="W40" i="1"/>
  <c r="W36" i="1"/>
  <c r="W32" i="1"/>
  <c r="W14" i="1"/>
  <c r="W10" i="1"/>
  <c r="T58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20" i="1"/>
  <c r="T14" i="1"/>
  <c r="T12" i="1"/>
  <c r="L27" i="1"/>
  <c r="L19" i="1"/>
  <c r="L31" i="1"/>
  <c r="W105" i="1"/>
  <c r="W103" i="1"/>
  <c r="W101" i="1"/>
  <c r="W99" i="1"/>
  <c r="W97" i="1"/>
  <c r="W95" i="1"/>
  <c r="W93" i="1"/>
  <c r="W91" i="1"/>
  <c r="W89" i="1"/>
  <c r="W87" i="1"/>
  <c r="W85" i="1"/>
  <c r="W83" i="1"/>
  <c r="W81" i="1"/>
  <c r="W79" i="1"/>
  <c r="W77" i="1"/>
  <c r="W75" i="1"/>
  <c r="W73" i="1"/>
  <c r="W71" i="1"/>
  <c r="W69" i="1"/>
  <c r="W67" i="1"/>
  <c r="W65" i="1"/>
  <c r="W63" i="1"/>
  <c r="W61" i="1"/>
  <c r="W59" i="1"/>
  <c r="W57" i="1"/>
  <c r="W55" i="1"/>
  <c r="W53" i="1"/>
  <c r="W51" i="1"/>
  <c r="W49" i="1"/>
  <c r="W47" i="1"/>
  <c r="W45" i="1"/>
  <c r="W43" i="1"/>
  <c r="W41" i="1"/>
  <c r="W39" i="1"/>
  <c r="W37" i="1"/>
  <c r="W35" i="1"/>
  <c r="W33" i="1"/>
  <c r="W21" i="1"/>
  <c r="W15" i="1"/>
  <c r="W13" i="1"/>
  <c r="W11" i="1"/>
  <c r="L28" i="1"/>
  <c r="L26" i="1"/>
  <c r="L24" i="1"/>
  <c r="L18" i="1"/>
  <c r="L16" i="1"/>
  <c r="W23" i="1"/>
  <c r="W8" i="1"/>
  <c r="N9" i="1"/>
  <c r="N10" i="1"/>
  <c r="N11" i="1"/>
  <c r="N12" i="1"/>
  <c r="N13" i="1"/>
  <c r="N14" i="1"/>
  <c r="N15" i="1"/>
  <c r="N20" i="1"/>
  <c r="N2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U9" i="1"/>
  <c r="U10" i="1"/>
  <c r="U11" i="1"/>
  <c r="U12" i="1"/>
  <c r="U13" i="1"/>
  <c r="U14" i="1"/>
  <c r="U15" i="1"/>
  <c r="U20" i="1"/>
  <c r="U2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O16" i="1"/>
  <c r="O17" i="1"/>
  <c r="O18" i="1"/>
  <c r="O19" i="1"/>
  <c r="O24" i="1"/>
  <c r="O25" i="1"/>
  <c r="O26" i="1"/>
  <c r="O27" i="1"/>
  <c r="O28" i="1"/>
  <c r="O29" i="1"/>
  <c r="O30" i="1"/>
  <c r="O31" i="1"/>
  <c r="V23" i="1"/>
  <c r="V8" i="1"/>
  <c r="U16" i="1"/>
  <c r="U17" i="1"/>
  <c r="U18" i="1"/>
  <c r="U19" i="1"/>
  <c r="U24" i="1"/>
  <c r="U25" i="1"/>
  <c r="U26" i="1"/>
  <c r="U27" i="1"/>
  <c r="U28" i="1"/>
  <c r="U29" i="1"/>
  <c r="U30" i="1"/>
  <c r="U31" i="1"/>
  <c r="W16" i="1"/>
  <c r="W17" i="1"/>
  <c r="W18" i="1"/>
  <c r="W19" i="1"/>
  <c r="W24" i="1"/>
  <c r="W25" i="1"/>
  <c r="W26" i="1"/>
  <c r="W27" i="1"/>
  <c r="W28" i="1"/>
  <c r="W29" i="1"/>
  <c r="W30" i="1"/>
  <c r="W31" i="1"/>
  <c r="L8" i="1"/>
  <c r="L23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9" i="1"/>
  <c r="L10" i="1"/>
  <c r="L11" i="1"/>
  <c r="L12" i="1"/>
  <c r="L13" i="1"/>
  <c r="L14" i="1"/>
  <c r="L15" i="1"/>
  <c r="L20" i="1"/>
  <c r="L21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X23" i="1"/>
  <c r="X8" i="1"/>
  <c r="N23" i="1"/>
  <c r="N8" i="1"/>
  <c r="M9" i="1"/>
  <c r="M10" i="1"/>
  <c r="M11" i="1"/>
  <c r="M12" i="1"/>
  <c r="M13" i="1"/>
  <c r="M14" i="1"/>
  <c r="M15" i="1"/>
  <c r="M20" i="1"/>
  <c r="M21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32" i="1"/>
  <c r="Y23" i="1"/>
  <c r="Y8" i="1"/>
  <c r="AA23" i="1"/>
  <c r="AA8" i="1"/>
  <c r="M15" i="6" l="1"/>
  <c r="L15" i="6"/>
  <c r="K15" i="6"/>
  <c r="I15" i="6"/>
  <c r="H15" i="6"/>
  <c r="G15" i="6"/>
  <c r="M14" i="6"/>
  <c r="L14" i="6"/>
  <c r="K14" i="6"/>
  <c r="I14" i="6"/>
  <c r="H14" i="6"/>
  <c r="G14" i="6"/>
  <c r="M13" i="6"/>
  <c r="L13" i="6"/>
  <c r="I13" i="6"/>
  <c r="H13" i="6"/>
  <c r="G13" i="6"/>
  <c r="O14" i="6" l="1"/>
  <c r="O15" i="6"/>
  <c r="O13" i="6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8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O17" i="6" l="1"/>
  <c r="C10" i="2" s="1"/>
  <c r="G9" i="2" s="1"/>
  <c r="G8" i="2" l="1"/>
  <c r="E14" i="2" s="1"/>
</calcChain>
</file>

<file path=xl/sharedStrings.xml><?xml version="1.0" encoding="utf-8"?>
<sst xmlns="http://schemas.openxmlformats.org/spreadsheetml/2006/main" count="92" uniqueCount="87">
  <si>
    <t>学年未入力</t>
    <rPh sb="0" eb="2">
      <t>ガクネン</t>
    </rPh>
    <rPh sb="2" eb="3">
      <t>ミ</t>
    </rPh>
    <rPh sb="3" eb="5">
      <t>ニュウリョク</t>
    </rPh>
    <phoneticPr fontId="1"/>
  </si>
  <si>
    <t>振込</t>
    <rPh sb="0" eb="2">
      <t>フリコミ</t>
    </rPh>
    <phoneticPr fontId="1"/>
  </si>
  <si>
    <t>当日</t>
    <rPh sb="0" eb="2">
      <t>トウジツ</t>
    </rPh>
    <phoneticPr fontId="1"/>
  </si>
  <si>
    <t>大会名</t>
    <rPh sb="0" eb="3">
      <t>タイカイメイ</t>
    </rPh>
    <phoneticPr fontId="1"/>
  </si>
  <si>
    <t>期日</t>
    <rPh sb="0" eb="2">
      <t>キジツ</t>
    </rPh>
    <phoneticPr fontId="1"/>
  </si>
  <si>
    <t>場所</t>
    <rPh sb="0" eb="2">
      <t>バショ</t>
    </rPh>
    <phoneticPr fontId="1"/>
  </si>
  <si>
    <t>学校名</t>
    <rPh sb="0" eb="3">
      <t>ガッコウメイ</t>
    </rPh>
    <phoneticPr fontId="1"/>
  </si>
  <si>
    <t>連絡先TEL</t>
    <rPh sb="0" eb="3">
      <t>レンラクサキ</t>
    </rPh>
    <phoneticPr fontId="1"/>
  </si>
  <si>
    <t>冊</t>
    <rPh sb="0" eb="1">
      <t>サツ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</si>
  <si>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</si>
  <si>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</si>
  <si>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種目３</t>
    <rPh sb="0" eb="2">
      <t>シュモク</t>
    </rPh>
    <phoneticPr fontId="1"/>
  </si>
  <si>
    <t>リレー２</t>
    <phoneticPr fontId="1"/>
  </si>
  <si>
    <t>←男女合計</t>
    <rPh sb="1" eb="3">
      <t>ダンジョ</t>
    </rPh>
    <rPh sb="3" eb="5">
      <t>ゴウケイ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</si>
  <si>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</si>
  <si>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</si>
  <si>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リレー</t>
    <phoneticPr fontId="1"/>
  </si>
  <si>
    <t>チーム</t>
    <phoneticPr fontId="1"/>
  </si>
  <si>
    <t>の中を入力して下さい。</t>
    <rPh sb="1" eb="2">
      <t>ナカ</t>
    </rPh>
    <rPh sb="3" eb="5">
      <t>ニュウリョク</t>
    </rPh>
    <rPh sb="7" eb="8">
      <t>クダ</t>
    </rPh>
    <phoneticPr fontId="1"/>
  </si>
  <si>
    <t>←男女合計（自動計算）</t>
    <rPh sb="1" eb="3">
      <t>ダンジョ</t>
    </rPh>
    <rPh sb="3" eb="5">
      <t>ゴウケイ</t>
    </rPh>
    <rPh sb="6" eb="8">
      <t>ジドウ</t>
    </rPh>
    <rPh sb="8" eb="10">
      <t>ケイサン</t>
    </rPh>
    <phoneticPr fontId="1"/>
  </si>
  <si>
    <t>◎下の</t>
    <rPh sb="1" eb="2">
      <t>シタ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</si>
  <si>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</si>
  <si>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</si>
  <si>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</si>
  <si>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リレー４年</t>
    <rPh sb="4" eb="5">
      <t>ネン</t>
    </rPh>
    <phoneticPr fontId="1"/>
  </si>
  <si>
    <t>リレー５年</t>
    <rPh sb="4" eb="5">
      <t>ネン</t>
    </rPh>
    <phoneticPr fontId="1"/>
  </si>
  <si>
    <t>リレー６年男</t>
    <rPh sb="4" eb="5">
      <t>ネン</t>
    </rPh>
    <rPh sb="5" eb="6">
      <t>オトコ</t>
    </rPh>
    <phoneticPr fontId="1"/>
  </si>
  <si>
    <t>リレー６年女</t>
    <rPh sb="4" eb="5">
      <t>ネン</t>
    </rPh>
    <rPh sb="5" eb="6">
      <t>オンナ</t>
    </rPh>
    <phoneticPr fontId="1"/>
  </si>
  <si>
    <t>ナンバー</t>
    <phoneticPr fontId="1"/>
  </si>
  <si>
    <t>性</t>
    <rPh sb="0" eb="1">
      <t>セイ</t>
    </rPh>
    <phoneticPr fontId="1"/>
  </si>
  <si>
    <t>性未入力</t>
    <rPh sb="0" eb="1">
      <t>セイ</t>
    </rPh>
    <rPh sb="1" eb="2">
      <t>ミ</t>
    </rPh>
    <rPh sb="2" eb="4">
      <t>ニュウリョク</t>
    </rPh>
    <phoneticPr fontId="1"/>
  </si>
  <si>
    <t>№未入力</t>
    <rPh sb="1" eb="2">
      <t>ミ</t>
    </rPh>
    <rPh sb="2" eb="4">
      <t>ニュウリョク</t>
    </rPh>
    <phoneticPr fontId="1"/>
  </si>
  <si>
    <t>氏名未入力</t>
    <rPh sb="0" eb="2">
      <t>シメイ</t>
    </rPh>
    <rPh sb="2" eb="3">
      <t>ミ</t>
    </rPh>
    <rPh sb="3" eb="5">
      <t>ニュウリョク</t>
    </rPh>
    <phoneticPr fontId="1"/>
  </si>
  <si>
    <t>名古屋地区夏季小学生記録会</t>
    <rPh sb="0" eb="3">
      <t>ナゴヤ</t>
    </rPh>
    <rPh sb="3" eb="5">
      <t>チク</t>
    </rPh>
    <rPh sb="5" eb="7">
      <t>カキ</t>
    </rPh>
    <rPh sb="7" eb="10">
      <t>ショウガクセイ</t>
    </rPh>
    <rPh sb="8" eb="10">
      <t>ガクセイ</t>
    </rPh>
    <rPh sb="10" eb="13">
      <t>キロクカイ</t>
    </rPh>
    <phoneticPr fontId="1"/>
  </si>
  <si>
    <t>半田</t>
    <rPh sb="0" eb="2">
      <t>ハンダ</t>
    </rPh>
    <phoneticPr fontId="1"/>
  </si>
  <si>
    <t>３年</t>
    <rPh sb="1" eb="2">
      <t>ネン</t>
    </rPh>
    <phoneticPr fontId="1"/>
  </si>
  <si>
    <t>3年以下50m</t>
    <phoneticPr fontId="1"/>
  </si>
  <si>
    <t>3年以下走幅跳</t>
    <rPh sb="4" eb="5">
      <t>ハシ</t>
    </rPh>
    <rPh sb="5" eb="7">
      <t>ハバト</t>
    </rPh>
    <phoneticPr fontId="1"/>
  </si>
  <si>
    <t>4年50m</t>
    <rPh sb="1" eb="2">
      <t>ネン</t>
    </rPh>
    <phoneticPr fontId="1"/>
  </si>
  <si>
    <t>5年100m</t>
    <rPh sb="1" eb="2">
      <t>ネン</t>
    </rPh>
    <phoneticPr fontId="1"/>
  </si>
  <si>
    <t>5年80mH</t>
    <phoneticPr fontId="1"/>
  </si>
  <si>
    <t>5年走高跳</t>
    <rPh sb="2" eb="3">
      <t>ハシ</t>
    </rPh>
    <rPh sb="3" eb="5">
      <t>タカト</t>
    </rPh>
    <phoneticPr fontId="1"/>
  </si>
  <si>
    <t>5年走幅跳</t>
    <rPh sb="2" eb="3">
      <t>ハシ</t>
    </rPh>
    <rPh sb="3" eb="5">
      <t>ハバト</t>
    </rPh>
    <phoneticPr fontId="1"/>
  </si>
  <si>
    <t>5年ｼﾞｬﾍﾞﾘｯｸﾎﾞｰﾙ投</t>
    <rPh sb="14" eb="15">
      <t>ナ</t>
    </rPh>
    <phoneticPr fontId="1"/>
  </si>
  <si>
    <t>6年100m</t>
    <rPh sb="1" eb="2">
      <t>ネン</t>
    </rPh>
    <phoneticPr fontId="1"/>
  </si>
  <si>
    <t>6年80mH</t>
  </si>
  <si>
    <t>6年走高跳</t>
    <rPh sb="2" eb="3">
      <t>ハシ</t>
    </rPh>
    <rPh sb="3" eb="5">
      <t>タカト</t>
    </rPh>
    <phoneticPr fontId="1"/>
  </si>
  <si>
    <t>6年走幅跳</t>
    <rPh sb="2" eb="3">
      <t>ハシ</t>
    </rPh>
    <rPh sb="3" eb="5">
      <t>ハバト</t>
    </rPh>
    <phoneticPr fontId="1"/>
  </si>
  <si>
    <t>6年ｼﾞｬﾍﾞﾘｯｸﾎﾞｰﾙ投</t>
    <rPh sb="14" eb="15">
      <t>ナ</t>
    </rPh>
    <phoneticPr fontId="1"/>
  </si>
  <si>
    <t>5年混合</t>
    <rPh sb="1" eb="2">
      <t>ネン</t>
    </rPh>
    <rPh sb="2" eb="4">
      <t>コンゴウ</t>
    </rPh>
    <phoneticPr fontId="1"/>
  </si>
  <si>
    <t>5年混合A</t>
  </si>
  <si>
    <t>リレー5年</t>
    <rPh sb="4" eb="5">
      <t>ネン</t>
    </rPh>
    <phoneticPr fontId="1"/>
  </si>
  <si>
    <t>4年混合</t>
    <rPh sb="1" eb="2">
      <t>ネン</t>
    </rPh>
    <rPh sb="2" eb="4">
      <t>コンゴウ</t>
    </rPh>
    <phoneticPr fontId="1"/>
  </si>
  <si>
    <t>リレー4年</t>
    <rPh sb="4" eb="5">
      <t>ネン</t>
    </rPh>
    <phoneticPr fontId="1"/>
  </si>
  <si>
    <t>審判補助お手伝い</t>
    <rPh sb="0" eb="2">
      <t>シンパン</t>
    </rPh>
    <rPh sb="2" eb="4">
      <t>ホジョ</t>
    </rPh>
    <rPh sb="5" eb="7">
      <t>テツダ</t>
    </rPh>
    <phoneticPr fontId="1"/>
  </si>
  <si>
    <t>4年走高跳</t>
    <rPh sb="2" eb="3">
      <t>ハシ</t>
    </rPh>
    <rPh sb="3" eb="5">
      <t>タカト</t>
    </rPh>
    <phoneticPr fontId="1"/>
  </si>
  <si>
    <t>4年走幅跳</t>
    <rPh sb="2" eb="3">
      <t>ハシ</t>
    </rPh>
    <rPh sb="3" eb="5">
      <t>ハバト</t>
    </rPh>
    <phoneticPr fontId="1"/>
  </si>
  <si>
    <t>4年ｼﾞｬﾍﾞﾘｯｸﾎﾞｰﾙ投</t>
    <rPh sb="14" eb="15">
      <t>ナ</t>
    </rPh>
    <phoneticPr fontId="1"/>
  </si>
  <si>
    <t>4年80mH</t>
    <phoneticPr fontId="1"/>
  </si>
  <si>
    <t>4年混合A</t>
    <phoneticPr fontId="1"/>
  </si>
  <si>
    <t>4年混合B</t>
    <phoneticPr fontId="1"/>
  </si>
  <si>
    <t>5年混合B</t>
  </si>
  <si>
    <t>4年混合C</t>
    <phoneticPr fontId="1"/>
  </si>
  <si>
    <t>5年混合C</t>
  </si>
  <si>
    <t>6年混合A</t>
  </si>
  <si>
    <t>6年混合B</t>
  </si>
  <si>
    <t>6年混合C</t>
  </si>
  <si>
    <t>リレー４年男</t>
    <rPh sb="4" eb="5">
      <t>ネン</t>
    </rPh>
    <rPh sb="5" eb="6">
      <t>オトコ</t>
    </rPh>
    <phoneticPr fontId="1"/>
  </si>
  <si>
    <t>リレー５年男</t>
    <rPh sb="4" eb="5">
      <t>ネン</t>
    </rPh>
    <rPh sb="5" eb="6">
      <t>オトコ</t>
    </rPh>
    <phoneticPr fontId="1"/>
  </si>
  <si>
    <t>リレー４年女</t>
    <rPh sb="4" eb="5">
      <t>ネン</t>
    </rPh>
    <rPh sb="5" eb="6">
      <t>オンナ</t>
    </rPh>
    <phoneticPr fontId="1"/>
  </si>
  <si>
    <t>リレー５年女</t>
    <rPh sb="4" eb="5">
      <t>ネン</t>
    </rPh>
    <rPh sb="5" eb="6">
      <t>オンナ</t>
    </rPh>
    <phoneticPr fontId="1"/>
  </si>
  <si>
    <t>リレー６年</t>
    <rPh sb="4" eb="5">
      <t>ネン</t>
    </rPh>
    <phoneticPr fontId="1"/>
  </si>
  <si>
    <t>6年混合</t>
    <rPh sb="1" eb="2">
      <t>ネン</t>
    </rPh>
    <rPh sb="2" eb="4">
      <t>コンゴウ</t>
    </rPh>
    <phoneticPr fontId="1"/>
  </si>
  <si>
    <t>リレー6年</t>
    <rPh sb="4" eb="5">
      <t>ネン</t>
    </rPh>
    <phoneticPr fontId="1"/>
  </si>
  <si>
    <r>
      <t>←プログラムに使う学校名又は団体名　</t>
    </r>
    <r>
      <rPr>
        <b/>
        <sz val="12"/>
        <color rgb="FFFF0000"/>
        <rFont val="ＭＳ Ｐゴシック"/>
        <family val="3"/>
        <charset val="128"/>
      </rPr>
      <t>※「小学校」は付けない</t>
    </r>
    <rPh sb="7" eb="8">
      <t>ツカ</t>
    </rPh>
    <rPh sb="9" eb="12">
      <t>ガッコウメイ</t>
    </rPh>
    <rPh sb="12" eb="13">
      <t>マタ</t>
    </rPh>
    <rPh sb="14" eb="17">
      <t>ダンタイメイ</t>
    </rPh>
    <phoneticPr fontId="1"/>
  </si>
  <si>
    <t>３年男</t>
    <rPh sb="1" eb="2">
      <t>ネン</t>
    </rPh>
    <phoneticPr fontId="1"/>
  </si>
  <si>
    <t>４年男</t>
    <rPh sb="1" eb="2">
      <t>ネン</t>
    </rPh>
    <phoneticPr fontId="1"/>
  </si>
  <si>
    <t>５年男</t>
    <rPh sb="1" eb="2">
      <t>ネン</t>
    </rPh>
    <phoneticPr fontId="1"/>
  </si>
  <si>
    <t>６年男</t>
    <rPh sb="1" eb="2">
      <t>ネン</t>
    </rPh>
    <phoneticPr fontId="1"/>
  </si>
  <si>
    <t>３年女</t>
    <rPh sb="1" eb="2">
      <t>ネン</t>
    </rPh>
    <phoneticPr fontId="1"/>
  </si>
  <si>
    <t>４年女</t>
    <rPh sb="1" eb="2">
      <t>ネン</t>
    </rPh>
    <phoneticPr fontId="1"/>
  </si>
  <si>
    <t>５年女</t>
    <rPh sb="1" eb="2">
      <t>ネン</t>
    </rPh>
    <phoneticPr fontId="1"/>
  </si>
  <si>
    <t>６年女</t>
    <rPh sb="1" eb="2">
      <t>ネン</t>
    </rPh>
    <phoneticPr fontId="1"/>
  </si>
  <si>
    <t>トラック種目</t>
    <rPh sb="4" eb="6">
      <t>シュモク</t>
    </rPh>
    <phoneticPr fontId="1"/>
  </si>
  <si>
    <t>フィールド種目</t>
    <rPh sb="5" eb="7">
      <t>シュモク</t>
    </rPh>
    <phoneticPr fontId="1"/>
  </si>
  <si>
    <t>申込責任者</t>
    <rPh sb="0" eb="2">
      <t>モウシコミ</t>
    </rPh>
    <rPh sb="2" eb="5">
      <t>セキニンシャ</t>
    </rPh>
    <phoneticPr fontId="1"/>
  </si>
  <si>
    <t>プログラム注文</t>
    <rPh sb="5" eb="7">
      <t>チュウモン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</si>
</sst>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&quot;(&quot;aaa&quot;)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indexed="1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/>
    </xf>
    <xf numFmtId="0" fontId="0" fillId="0" borderId="0" xfId="0" applyBorder="1"/>
    <xf numFmtId="0" fontId="4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shrinkToFit="1"/>
    </xf>
    <xf numFmtId="0" fontId="0" fillId="4" borderId="0" xfId="0" applyFill="1" applyBorder="1"/>
    <xf numFmtId="0" fontId="3" fillId="2" borderId="0" xfId="0" applyFont="1" applyFill="1" applyBorder="1" applyAlignment="1">
      <alignment vertical="center" shrinkToFit="1"/>
    </xf>
    <xf numFmtId="56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0" borderId="1" xfId="0" applyFont="1" applyFill="1" applyBorder="1"/>
    <xf numFmtId="0" fontId="5" fillId="2" borderId="0" xfId="0" applyFont="1" applyFill="1" applyBorder="1"/>
    <xf numFmtId="0" fontId="0" fillId="2" borderId="0" xfId="0" applyFill="1" applyAlignment="1">
      <alignment horizontal="center" shrinkToFit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shrinkToFit="1"/>
      <protection locked="0"/>
    </xf>
    <xf numFmtId="176" fontId="3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shrinkToFit="1"/>
    </xf>
    <xf numFmtId="0" fontId="0" fillId="2" borderId="0" xfId="0" applyFill="1"/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/>
    <xf numFmtId="0" fontId="0" fillId="2" borderId="0" xfId="0" applyFill="1" applyAlignment="1" applyProtection="1">
      <alignment horizont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2" fillId="5" borderId="0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showOutlineSymbols="0" topLeftCell="A2" workbookViewId="0">
      <selection activeCell="C7" sqref="C7:D7"/>
    </sheetView>
  </sheetViews>
  <sheetFormatPr defaultColWidth="0" defaultRowHeight="13.5" zeroHeight="1"/>
  <cols>
    <col min="1" max="1" width="2.25" style="3" customWidth="1"/>
    <col min="2" max="2" width="17.75" style="3" bestFit="1" customWidth="1"/>
    <col min="3" max="3" width="5.75" style="3" customWidth="1"/>
    <col min="4" max="4" width="8.875" style="3" bestFit="1" customWidth="1"/>
    <col min="5" max="5" width="13.75" style="3" customWidth="1"/>
    <col min="6" max="6" width="9.125" style="3" customWidth="1"/>
    <col min="7" max="7" width="6.75" style="3" bestFit="1" customWidth="1"/>
    <col min="8" max="8" width="16.5" style="3" bestFit="1" customWidth="1"/>
    <col min="9" max="9" width="6.5" style="3" bestFit="1" customWidth="1"/>
    <col min="10" max="10" width="8.875" style="3" customWidth="1"/>
    <col min="11" max="11" width="2.625" style="3" customWidth="1"/>
    <col min="12" max="16384" width="0" style="3" hidden="1"/>
  </cols>
  <sheetData>
    <row r="1" spans="1:11" hidden="1">
      <c r="C1" s="3" t="s">
        <v>1</v>
      </c>
      <c r="D1" s="3" t="s">
        <v>2</v>
      </c>
    </row>
    <row r="2" spans="1:1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>
      <c r="A3" s="10"/>
      <c r="B3" s="5" t="s">
        <v>3</v>
      </c>
      <c r="C3" s="41" t="s">
        <v>33</v>
      </c>
      <c r="D3" s="41"/>
      <c r="E3" s="41"/>
      <c r="F3" s="42"/>
      <c r="G3" s="6" t="s">
        <v>4</v>
      </c>
      <c r="H3" s="24">
        <v>43681</v>
      </c>
      <c r="I3" s="5" t="s">
        <v>5</v>
      </c>
      <c r="J3" s="12" t="s">
        <v>34</v>
      </c>
      <c r="K3" s="10"/>
    </row>
    <row r="4" spans="1:11" ht="10.5" customHeight="1" thickBot="1">
      <c r="A4" s="10"/>
      <c r="B4" s="5"/>
      <c r="C4" s="11"/>
      <c r="D4" s="11"/>
      <c r="E4" s="11"/>
      <c r="F4" s="11"/>
      <c r="G4" s="11"/>
      <c r="H4" s="11"/>
      <c r="I4" s="11"/>
      <c r="J4" s="12"/>
      <c r="K4" s="10"/>
    </row>
    <row r="5" spans="1:11" ht="18.75" thickTop="1" thickBot="1">
      <c r="A5" s="10"/>
      <c r="B5" s="5"/>
      <c r="C5" s="11"/>
      <c r="D5" s="17" t="s">
        <v>20</v>
      </c>
      <c r="E5" s="18"/>
      <c r="F5" s="19" t="s">
        <v>18</v>
      </c>
      <c r="G5" s="11"/>
      <c r="H5" s="11"/>
      <c r="I5" s="11"/>
      <c r="J5" s="12"/>
      <c r="K5" s="10"/>
    </row>
    <row r="6" spans="1:11" ht="9" customHeight="1" thickTop="1" thickBot="1">
      <c r="A6" s="10"/>
      <c r="B6" s="5"/>
      <c r="C6" s="11"/>
      <c r="D6" s="11"/>
      <c r="E6" s="11"/>
      <c r="F6" s="11"/>
      <c r="G6" s="11"/>
      <c r="H6" s="11"/>
      <c r="I6" s="11"/>
      <c r="J6" s="12"/>
      <c r="K6" s="10"/>
    </row>
    <row r="7" spans="1:11" ht="18.75" thickTop="1" thickBot="1">
      <c r="A7" s="10"/>
      <c r="B7" s="5" t="s">
        <v>6</v>
      </c>
      <c r="C7" s="39"/>
      <c r="D7" s="40"/>
      <c r="E7" s="15" t="s">
        <v>74</v>
      </c>
      <c r="F7" s="15"/>
      <c r="G7" s="8"/>
      <c r="H7" s="8"/>
      <c r="I7" s="7"/>
      <c r="J7" s="7"/>
      <c r="K7" s="10"/>
    </row>
    <row r="8" spans="1:11" ht="18.75" thickTop="1" thickBot="1">
      <c r="A8" s="10"/>
      <c r="B8" s="6" t="s">
        <v>85</v>
      </c>
      <c r="C8" s="39"/>
      <c r="D8" s="40"/>
      <c r="E8" s="13"/>
      <c r="F8" s="16"/>
      <c r="G8" s="29">
        <f>COUNTA(小学!$F$8:$F$106,小学!$G$8:$G$106,小学!$H$8:$H$106)*200+1000+C10*400+C11*300</f>
        <v>1000</v>
      </c>
      <c r="H8" s="8"/>
      <c r="I8" s="7"/>
      <c r="J8" s="7"/>
      <c r="K8" s="10"/>
    </row>
    <row r="9" spans="1:11" ht="18.75" thickTop="1" thickBot="1">
      <c r="A9" s="10"/>
      <c r="B9" s="6" t="s">
        <v>7</v>
      </c>
      <c r="C9" s="43"/>
      <c r="D9" s="44"/>
      <c r="E9" s="45"/>
      <c r="F9" s="13"/>
      <c r="G9" s="29">
        <f>COUNTA(小学!$F$8:$F$106,小学!$G$8:$G$106,小学!$H$8:$H$106)*300+C10*400+C11*300</f>
        <v>0</v>
      </c>
      <c r="H9" s="9"/>
      <c r="I9" s="7"/>
      <c r="J9" s="7"/>
      <c r="K9" s="10"/>
    </row>
    <row r="10" spans="1:11" ht="18.75" hidden="1" thickTop="1" thickBot="1">
      <c r="A10" s="10"/>
      <c r="B10" s="5" t="s">
        <v>16</v>
      </c>
      <c r="C10" s="21">
        <f>小種!O17</f>
        <v>0</v>
      </c>
      <c r="D10" s="7" t="s">
        <v>17</v>
      </c>
      <c r="E10" s="15" t="s">
        <v>13</v>
      </c>
      <c r="F10" s="7"/>
      <c r="G10" s="8"/>
      <c r="H10" s="8"/>
      <c r="I10" s="7"/>
      <c r="J10" s="7"/>
      <c r="K10" s="10"/>
    </row>
    <row r="11" spans="1:11" ht="18.75" thickTop="1" thickBot="1">
      <c r="A11" s="10"/>
      <c r="B11" s="5" t="s">
        <v>86</v>
      </c>
      <c r="C11" s="21"/>
      <c r="D11" s="7" t="s">
        <v>8</v>
      </c>
      <c r="E11" s="15"/>
      <c r="F11" s="7"/>
      <c r="G11" s="8"/>
      <c r="H11" s="8"/>
      <c r="I11" s="8"/>
      <c r="J11" s="8"/>
      <c r="K11" s="10"/>
    </row>
    <row r="12" spans="1:11" ht="18.75" thickTop="1" thickBot="1">
      <c r="A12" s="10"/>
      <c r="B12" s="14"/>
      <c r="C12" s="35" t="s">
        <v>54</v>
      </c>
      <c r="D12" s="35"/>
      <c r="E12" s="36"/>
      <c r="F12" s="37"/>
      <c r="G12" s="38"/>
      <c r="H12" s="28"/>
      <c r="I12" s="37"/>
      <c r="J12" s="38"/>
      <c r="K12" s="10"/>
    </row>
    <row r="13" spans="1:11" ht="14.25" thickTop="1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0"/>
    </row>
    <row r="14" spans="1:11" ht="17.25">
      <c r="A14" s="10"/>
      <c r="B14" s="14"/>
      <c r="C14" s="14"/>
      <c r="D14" s="5" t="s">
        <v>14</v>
      </c>
      <c r="E14" s="8">
        <f>IF(G9&lt;G8,G9,G8)</f>
        <v>0</v>
      </c>
      <c r="F14" s="7" t="s">
        <v>15</v>
      </c>
      <c r="G14" s="15" t="s">
        <v>19</v>
      </c>
      <c r="H14" s="4"/>
      <c r="I14" s="4"/>
      <c r="J14" s="8"/>
      <c r="K14" s="10"/>
    </row>
    <row r="15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 sheet="1" objects="1" scenarios="1" selectLockedCells="1"/>
  <mergeCells count="7">
    <mergeCell ref="C7:D7"/>
    <mergeCell ref="C3:F3"/>
    <mergeCell ref="F12:G12"/>
    <mergeCell ref="I12:J12"/>
    <mergeCell ref="C8:D8"/>
    <mergeCell ref="C9:E9"/>
    <mergeCell ref="C12:E12"/>
  </mergeCells>
  <phoneticPr fontId="1"/>
  <dataValidations count="3">
    <dataValidation imeMode="halfAlpha" allowBlank="1" showInputMessage="1" showErrorMessage="1" sqref="C10:C11 C9:E9"/>
    <dataValidation imeMode="on" allowBlank="1" showInputMessage="1" showErrorMessage="1" sqref="C7"/>
    <dataValidation imeMode="hiragana" allowBlank="1" showInputMessage="1" showErrorMessage="1" sqref="C8:D8 F12:J12"/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108"/>
  <sheetViews>
    <sheetView topLeftCell="B1" workbookViewId="0">
      <pane ySplit="7" topLeftCell="A8" activePane="bottomLeft" state="frozen"/>
      <selection activeCell="B6" sqref="B6"/>
      <selection pane="bottomLeft" activeCell="B8" sqref="B8"/>
    </sheetView>
  </sheetViews>
  <sheetFormatPr defaultColWidth="0" defaultRowHeight="13.5" zeroHeight="1"/>
  <cols>
    <col min="1" max="1" width="7.125" hidden="1" customWidth="1"/>
    <col min="2" max="2" width="8.5" style="22" bestFit="1" customWidth="1"/>
    <col min="3" max="3" width="12.5" style="22" customWidth="1"/>
    <col min="4" max="4" width="2.625" style="22" customWidth="1"/>
    <col min="5" max="5" width="3.75" style="22" customWidth="1"/>
    <col min="6" max="7" width="13.125" style="22" customWidth="1"/>
    <col min="8" max="8" width="13.125" style="22" hidden="1" customWidth="1"/>
    <col min="9" max="9" width="11.625" style="22" customWidth="1"/>
    <col min="10" max="10" width="9.625" hidden="1" customWidth="1"/>
    <col min="11" max="11" width="3.875" hidden="1" customWidth="1"/>
    <col min="12" max="27" width="3.75" hidden="1" customWidth="1"/>
    <col min="28" max="28" width="11.625" hidden="1" customWidth="1"/>
    <col min="29" max="29" width="2.5" hidden="1" customWidth="1"/>
    <col min="30" max="51" width="0" hidden="1" customWidth="1"/>
    <col min="52" max="16384" width="1.75" hidden="1"/>
  </cols>
  <sheetData>
    <row r="1" spans="1:37" s="1" customFormat="1" hidden="1">
      <c r="A1"/>
      <c r="B1" s="23" t="str">
        <f>IF(小種!G6&gt;小種!B6,"",小種!B2)</f>
        <v>4年50m</v>
      </c>
      <c r="C1" s="23" t="str">
        <f>IF(小種!H6&gt;小種!C6,"",小種!C2)</f>
        <v>4年80mH</v>
      </c>
      <c r="D1" s="23" t="str">
        <f>IF(小種!I6&gt;小種!D6,"",小種!D2)</f>
        <v>4年走高跳</v>
      </c>
      <c r="E1" s="23" t="str">
        <f>IF(小種!J6&gt;小種!E6,"",小種!E2)</f>
        <v>4年走幅跳</v>
      </c>
      <c r="F1" s="23" t="str">
        <f>IF(小種!K6&gt;小種!F6,"",小種!F2)</f>
        <v>4年ｼﾞｬﾍﾞﾘｯｸﾎﾞｰﾙ投</v>
      </c>
      <c r="G1" s="34" t="str">
        <f>IF(小種!G10&gt;小種!B10,"",小種!B2)</f>
        <v>4年50m</v>
      </c>
      <c r="H1" s="34" t="str">
        <f>IF(小種!H10&gt;小種!C10,"",小種!C2)</f>
        <v>4年80mH</v>
      </c>
      <c r="I1" s="34" t="str">
        <f>IF(小種!I10&gt;小種!D10,"",小種!D2)</f>
        <v>4年走高跳</v>
      </c>
      <c r="J1" s="34" t="str">
        <f>IF(小種!J10&gt;小種!E10,"",小種!E2)</f>
        <v>4年走幅跳</v>
      </c>
      <c r="K1" s="34" t="str">
        <f>IF(小種!K10&gt;小種!F10,"",小種!F2)</f>
        <v>4年ｼﾞｬﾍﾞﾘｯｸﾎﾞｰﾙ投</v>
      </c>
      <c r="L1" s="1" t="str">
        <f>IF(小種!G17&gt;小種!B17,"",小種!B13)</f>
        <v>4年混合</v>
      </c>
      <c r="M1" s="33" t="str">
        <f>IF(小種!H17&gt;小種!C17,"",小種!C13)</f>
        <v>4年混合A</v>
      </c>
      <c r="N1" s="33" t="str">
        <f>IF(小種!I17&gt;小種!D17,"",小種!D13)</f>
        <v>4年混合B</v>
      </c>
      <c r="O1" s="33" t="str">
        <f>IF(小種!J17&gt;小種!E17,"",小種!E13)</f>
        <v>4年混合C</v>
      </c>
      <c r="P1" s="1" t="str">
        <f>IF(小種!G18&gt;小種!B18,"",小種!B14)</f>
        <v>5年混合</v>
      </c>
      <c r="Q1" s="33" t="str">
        <f>IF(小種!H18&gt;小種!C18,"",小種!C14)</f>
        <v>5年混合A</v>
      </c>
      <c r="R1" s="33" t="str">
        <f>IF(小種!I18&gt;小種!D18,"",小種!D14)</f>
        <v>5年混合B</v>
      </c>
      <c r="S1" s="33" t="str">
        <f>IF(小種!J18&gt;小種!E18,"",小種!E14)</f>
        <v>5年混合C</v>
      </c>
      <c r="T1" s="1" t="str">
        <f>IF(小種!G20&gt;小種!B20,"",小種!B13)</f>
        <v>4年混合</v>
      </c>
      <c r="U1" s="33" t="str">
        <f>IF(小種!H20&gt;小種!C20,"",小種!C13)</f>
        <v>4年混合A</v>
      </c>
      <c r="V1" s="33" t="str">
        <f>IF(小種!I20&gt;小種!D20,"",小種!D13)</f>
        <v>4年混合B</v>
      </c>
      <c r="W1" s="33" t="str">
        <f>IF(小種!J20&gt;小種!E20,"",小種!E13)</f>
        <v>4年混合C</v>
      </c>
      <c r="X1" s="1" t="str">
        <f>IF(小種!G21&gt;小種!B21,"",小種!B14)</f>
        <v>5年混合</v>
      </c>
      <c r="Y1" s="33" t="str">
        <f>IF(小種!H21&gt;小種!C21,"",小種!C14)</f>
        <v>5年混合A</v>
      </c>
      <c r="Z1" s="33" t="str">
        <f>IF(小種!I21&gt;小種!D21,"",小種!D14)</f>
        <v>5年混合B</v>
      </c>
      <c r="AA1" s="33" t="str">
        <f>IF(小種!J21&gt;小種!E21,"",小種!E14)</f>
        <v>5年混合C</v>
      </c>
    </row>
    <row r="2" spans="1:37" s="1" customFormat="1" hidden="1">
      <c r="A2"/>
      <c r="B2" s="23" t="str">
        <f>IF(小種!G7&gt;小種!B7,"",小種!B3)</f>
        <v>5年100m</v>
      </c>
      <c r="C2" s="23" t="str">
        <f>IF(小種!H7&gt;小種!C7,"",小種!C3)</f>
        <v>5年80mH</v>
      </c>
      <c r="D2" s="23" t="str">
        <f>IF(小種!I7&gt;小種!D7,"",小種!D3)</f>
        <v>5年走高跳</v>
      </c>
      <c r="E2" s="23" t="str">
        <f>IF(小種!J7&gt;小種!E7,"",小種!E3)</f>
        <v>5年走幅跳</v>
      </c>
      <c r="F2" s="23" t="str">
        <f>IF(小種!K7&gt;小種!F7,"",小種!F3)</f>
        <v>5年ｼﾞｬﾍﾞﾘｯｸﾎﾞｰﾙ投</v>
      </c>
      <c r="G2" s="34" t="str">
        <f>IF(小種!G11&gt;小種!B11,"",小種!B3)</f>
        <v>5年100m</v>
      </c>
      <c r="H2" s="34" t="str">
        <f>IF(小種!H11&gt;小種!C11,"",小種!C3)</f>
        <v>5年80mH</v>
      </c>
      <c r="I2" s="34" t="str">
        <f>IF(小種!I11&gt;小種!D11,"",小種!D3)</f>
        <v>5年走高跳</v>
      </c>
      <c r="J2" s="34" t="str">
        <f>IF(小種!J11&gt;小種!E11,"",小種!E3)</f>
        <v>5年走幅跳</v>
      </c>
      <c r="K2" s="34" t="str">
        <f>IF(小種!K11&gt;小種!F11,"",小種!F3)</f>
        <v>5年ｼﾞｬﾍﾞﾘｯｸﾎﾞｰﾙ投</v>
      </c>
      <c r="L2" s="33" t="str">
        <f>IF(小種!G18&gt;小種!B18,"",小種!B14)</f>
        <v>5年混合</v>
      </c>
      <c r="M2" s="33" t="str">
        <f>IF(小種!H18&gt;小種!C18,"",小種!C14)</f>
        <v>5年混合A</v>
      </c>
      <c r="N2" s="33" t="str">
        <f>IF(小種!I18&gt;小種!D18,"",小種!D14)</f>
        <v>5年混合B</v>
      </c>
      <c r="O2" s="33" t="str">
        <f>IF(小種!J18&gt;小種!E18,"",小種!E14)</f>
        <v>5年混合C</v>
      </c>
      <c r="P2" s="33" t="str">
        <f>IF(小種!G19&gt;小種!B19,"",小種!B15)</f>
        <v>6年混合</v>
      </c>
      <c r="Q2" s="33" t="str">
        <f>IF(小種!H19&gt;小種!C19,"",小種!C15)</f>
        <v>6年混合A</v>
      </c>
      <c r="R2" s="33" t="str">
        <f>IF(小種!I19&gt;小種!D19,"",小種!D15)</f>
        <v>6年混合B</v>
      </c>
      <c r="S2" s="33" t="str">
        <f>IF(小種!J19&gt;小種!E19,"",小種!E15)</f>
        <v>6年混合C</v>
      </c>
      <c r="T2" s="33" t="str">
        <f>IF(小種!G21&gt;小種!B21,"",小種!B14)</f>
        <v>5年混合</v>
      </c>
      <c r="U2" s="33" t="str">
        <f>IF(小種!H21&gt;小種!C21,"",小種!C14)</f>
        <v>5年混合A</v>
      </c>
      <c r="V2" s="33" t="str">
        <f>IF(小種!I21&gt;小種!D21,"",小種!D14)</f>
        <v>5年混合B</v>
      </c>
      <c r="W2" s="33" t="str">
        <f>IF(小種!J21&gt;小種!E21,"",小種!E14)</f>
        <v>5年混合C</v>
      </c>
      <c r="X2" s="33" t="str">
        <f>IF(小種!G22&gt;小種!B22,"",小種!B15)</f>
        <v>6年混合</v>
      </c>
      <c r="Y2" s="33" t="str">
        <f>IF(小種!H22&gt;小種!C22,"",小種!C15)</f>
        <v>6年混合A</v>
      </c>
      <c r="Z2" s="33" t="str">
        <f>IF(小種!I22&gt;小種!D22,"",小種!D15)</f>
        <v>6年混合B</v>
      </c>
      <c r="AA2" s="33" t="str">
        <f>IF(小種!J22&gt;小種!E22,"",小種!E15)</f>
        <v>6年混合C</v>
      </c>
    </row>
    <row r="3" spans="1:37" s="1" customFormat="1" hidden="1">
      <c r="A3"/>
      <c r="B3" s="23" t="str">
        <f>IF(小種!G8&gt;小種!B8,"",小種!B4)</f>
        <v>6年100m</v>
      </c>
      <c r="C3" s="23" t="str">
        <f>IF(小種!H8&gt;小種!C8,"",小種!C4)</f>
        <v>6年80mH</v>
      </c>
      <c r="D3" s="23" t="str">
        <f>IF(小種!I8&gt;小種!D8,"",小種!D4)</f>
        <v>6年走高跳</v>
      </c>
      <c r="E3" s="23" t="str">
        <f>IF(小種!J8&gt;小種!E8,"",小種!E4)</f>
        <v>6年走幅跳</v>
      </c>
      <c r="F3" s="23" t="str">
        <f>IF(小種!K8&gt;小種!F8,"",小種!F4)</f>
        <v>6年ｼﾞｬﾍﾞﾘｯｸﾎﾞｰﾙ投</v>
      </c>
      <c r="G3" s="34" t="str">
        <f>IF(小種!G12&gt;小種!B12,"",小種!B4)</f>
        <v>6年100m</v>
      </c>
      <c r="H3" s="34" t="str">
        <f>IF(小種!H12&gt;小種!C12,"",小種!C4)</f>
        <v>6年80mH</v>
      </c>
      <c r="I3" s="34" t="str">
        <f>IF(小種!I12&gt;小種!D12,"",小種!D4)</f>
        <v>6年走高跳</v>
      </c>
      <c r="J3" s="34" t="str">
        <f>IF(小種!J12&gt;小種!E12,"",小種!E4)</f>
        <v>6年走幅跳</v>
      </c>
      <c r="K3" s="34" t="str">
        <f>IF(小種!K12&gt;小種!F12,"",小種!F4)</f>
        <v>6年ｼﾞｬﾍﾞﾘｯｸﾎﾞｰﾙ投</v>
      </c>
      <c r="L3" s="33" t="str">
        <f>IF(小種!G19&gt;小種!B19,"",小種!B15)</f>
        <v>6年混合</v>
      </c>
      <c r="M3" s="33" t="str">
        <f>IF(小種!H19&gt;小種!C19,"",小種!C15)</f>
        <v>6年混合A</v>
      </c>
      <c r="N3" s="33" t="str">
        <f>IF(小種!I19&gt;小種!D19,"",小種!D15)</f>
        <v>6年混合B</v>
      </c>
      <c r="O3" s="33" t="str">
        <f>IF(小種!J19&gt;小種!E19,"",小種!E15)</f>
        <v>6年混合C</v>
      </c>
      <c r="P3" t="str">
        <f>""</f>
        <v/>
      </c>
      <c r="Q3" t="str">
        <f>""</f>
        <v/>
      </c>
      <c r="R3" t="str">
        <f>""</f>
        <v/>
      </c>
      <c r="S3" t="str">
        <f>""</f>
        <v/>
      </c>
      <c r="T3" s="33" t="str">
        <f>IF(小種!G22&gt;小種!B22,"",小種!B15)</f>
        <v>6年混合</v>
      </c>
      <c r="U3" s="33" t="str">
        <f>IF(小種!H22&gt;小種!C22,"",小種!C15)</f>
        <v>6年混合A</v>
      </c>
      <c r="V3" s="33" t="str">
        <f>IF(小種!I22&gt;小種!D22,"",小種!D15)</f>
        <v>6年混合B</v>
      </c>
      <c r="W3" s="33" t="str">
        <f>IF(小種!J22&gt;小種!E22,"",小種!E15)</f>
        <v>6年混合C</v>
      </c>
      <c r="X3" t="str">
        <f>""</f>
        <v/>
      </c>
      <c r="Y3" t="str">
        <f>""</f>
        <v/>
      </c>
      <c r="Z3" t="str">
        <f>""</f>
        <v/>
      </c>
      <c r="AA3" t="str">
        <f>""</f>
        <v/>
      </c>
    </row>
    <row r="4" spans="1:37" s="1" customFormat="1" hidden="1">
      <c r="A4"/>
      <c r="B4" s="23" t="s">
        <v>0</v>
      </c>
      <c r="C4" s="1" t="s">
        <v>30</v>
      </c>
      <c r="D4" s="1" t="s">
        <v>31</v>
      </c>
      <c r="E4" s="1" t="s">
        <v>32</v>
      </c>
      <c r="G4" s="34"/>
      <c r="H4" s="34"/>
      <c r="I4" s="34"/>
      <c r="J4" s="34"/>
      <c r="K4" s="34"/>
    </row>
    <row r="5" spans="1:37" hidden="1">
      <c r="B5" s="23" t="str">
        <f>IF(小種!G5&gt;小種!B5,"",小種!B1)</f>
        <v>3年以下50m</v>
      </c>
      <c r="C5" t="str">
        <f>""</f>
        <v/>
      </c>
      <c r="D5" s="23" t="str">
        <f>IF(小種!I5&gt;小種!D5,"",小種!D1)</f>
        <v>3年以下走幅跳</v>
      </c>
      <c r="E5" t="str">
        <f>""</f>
        <v/>
      </c>
      <c r="F5" t="str">
        <f>""</f>
        <v/>
      </c>
      <c r="G5" s="34" t="str">
        <f>IF(小種!G9&gt;小種!B9,"",小種!B1)</f>
        <v>3年以下50m</v>
      </c>
      <c r="H5" t="str">
        <f>""</f>
        <v/>
      </c>
      <c r="I5" s="34" t="str">
        <f>IF(小種!I9&gt;小種!D9,"",小種!D1)</f>
        <v>3年以下走幅跳</v>
      </c>
      <c r="J5" t="str">
        <f>""</f>
        <v/>
      </c>
      <c r="K5" t="str">
        <f>""</f>
        <v/>
      </c>
      <c r="L5" s="1" t="str">
        <f>IF(小種!G17&gt;小種!B17,"",小種!B13)</f>
        <v>4年混合</v>
      </c>
      <c r="M5" s="33" t="str">
        <f>IF(小種!H17&gt;小種!C17,"",小種!C13)</f>
        <v>4年混合A</v>
      </c>
      <c r="N5" s="33" t="str">
        <f>IF(小種!I17&gt;小種!D17,"",小種!D13)</f>
        <v>4年混合B</v>
      </c>
      <c r="O5" s="33" t="str">
        <f>IF(小種!J17&gt;小種!E17,"",小種!E13)</f>
        <v>4年混合C</v>
      </c>
      <c r="P5" t="str">
        <f>""</f>
        <v/>
      </c>
      <c r="Q5" t="str">
        <f>""</f>
        <v/>
      </c>
      <c r="R5" t="str">
        <f>""</f>
        <v/>
      </c>
      <c r="S5" t="str">
        <f>""</f>
        <v/>
      </c>
      <c r="T5" t="str">
        <f>IF(小種!G20&gt;小種!B20,"",小種!B13)</f>
        <v>4年混合</v>
      </c>
      <c r="U5" t="str">
        <f>IF(小種!H20&gt;小種!C20,"",小種!C13)</f>
        <v>4年混合A</v>
      </c>
      <c r="V5" t="str">
        <f>IF(小種!I20&gt;小種!D20,"",小種!D13)</f>
        <v>4年混合B</v>
      </c>
      <c r="W5" t="str">
        <f>IF(小種!J20&gt;小種!E20,"",小種!E13)</f>
        <v>4年混合C</v>
      </c>
      <c r="X5" t="str">
        <f>""</f>
        <v/>
      </c>
      <c r="Y5" t="str">
        <f>""</f>
        <v/>
      </c>
      <c r="Z5" t="str">
        <f>""</f>
        <v/>
      </c>
      <c r="AA5" t="str">
        <f>""</f>
        <v/>
      </c>
    </row>
    <row r="6" spans="1:37" hidden="1">
      <c r="B6" s="23"/>
      <c r="C6" s="32"/>
      <c r="D6" s="32"/>
      <c r="E6" s="32"/>
      <c r="F6" s="32"/>
      <c r="G6" s="32"/>
      <c r="H6" s="32"/>
      <c r="I6" s="32"/>
      <c r="J6" s="32"/>
    </row>
    <row r="7" spans="1:37">
      <c r="A7" s="2" t="s">
        <v>6</v>
      </c>
      <c r="B7" s="30" t="s">
        <v>28</v>
      </c>
      <c r="C7" s="2" t="s">
        <v>9</v>
      </c>
      <c r="D7" s="2" t="s">
        <v>29</v>
      </c>
      <c r="E7" s="2" t="s">
        <v>10</v>
      </c>
      <c r="F7" s="2" t="s">
        <v>83</v>
      </c>
      <c r="G7" s="2" t="s">
        <v>84</v>
      </c>
      <c r="H7" s="2" t="s">
        <v>11</v>
      </c>
      <c r="I7" s="2" t="s">
        <v>16</v>
      </c>
      <c r="J7" s="2" t="s">
        <v>12</v>
      </c>
      <c r="K7" s="2" t="s">
        <v>29</v>
      </c>
    </row>
    <row r="8" spans="1:37">
      <c r="A8">
        <v>0</v>
      </c>
      <c r="B8" s="23"/>
      <c r="F8" s="23"/>
      <c r="G8" s="23"/>
      <c r="H8" s="23"/>
      <c r="I8" s="23"/>
      <c r="J8" s="23"/>
      <c r="K8">
        <f>D8</f>
        <v>0</v>
      </c>
      <c r="L8" t="str">
        <f t="shared" ref="L8:AA17" si="0">IF($E8&lt;4,L$5,IF($E8=4,L$1,IF($E8=5,L$2,L$3)))</f>
        <v>4年混合</v>
      </c>
      <c r="M8" t="str">
        <f t="shared" si="0"/>
        <v>4年混合A</v>
      </c>
      <c r="N8" t="str">
        <f t="shared" si="0"/>
        <v>4年混合B</v>
      </c>
      <c r="O8" t="str">
        <f t="shared" si="0"/>
        <v>4年混合C</v>
      </c>
      <c r="P8" t="str">
        <f t="shared" si="0"/>
        <v/>
      </c>
      <c r="Q8" t="str">
        <f t="shared" si="0"/>
        <v/>
      </c>
      <c r="R8" t="str">
        <f t="shared" si="0"/>
        <v/>
      </c>
      <c r="S8" t="str">
        <f t="shared" si="0"/>
        <v/>
      </c>
      <c r="T8" t="str">
        <f t="shared" si="0"/>
        <v>4年混合</v>
      </c>
      <c r="U8" t="str">
        <f t="shared" si="0"/>
        <v>4年混合A</v>
      </c>
      <c r="V8" t="str">
        <f t="shared" si="0"/>
        <v>4年混合B</v>
      </c>
      <c r="W8" t="str">
        <f t="shared" si="0"/>
        <v>4年混合C</v>
      </c>
      <c r="X8" t="str">
        <f t="shared" si="0"/>
        <v/>
      </c>
      <c r="Y8" t="str">
        <f t="shared" si="0"/>
        <v/>
      </c>
      <c r="Z8" t="str">
        <f t="shared" si="0"/>
        <v/>
      </c>
      <c r="AA8" t="str">
        <f t="shared" si="0"/>
        <v/>
      </c>
      <c r="AB8" t="str">
        <f>IF($E8&lt;4,B$5,IF($E8=4,B$1,IF($E8=5,B$2,B$3)))</f>
        <v>3年以下50m</v>
      </c>
      <c r="AC8" t="str">
        <f t="shared" ref="AC8:AK8" si="1">IF($E8&lt;4,C$5,IF($E8=4,C$1,IF($E8=5,C$2,C$3)))</f>
        <v/>
      </c>
      <c r="AD8" t="str">
        <f t="shared" si="1"/>
        <v>3年以下走幅跳</v>
      </c>
      <c r="AE8" t="str">
        <f t="shared" si="1"/>
        <v/>
      </c>
      <c r="AF8" t="str">
        <f t="shared" si="1"/>
        <v/>
      </c>
      <c r="AG8" t="str">
        <f t="shared" si="1"/>
        <v>3年以下50m</v>
      </c>
      <c r="AH8" t="str">
        <f t="shared" si="1"/>
        <v/>
      </c>
      <c r="AI8" t="str">
        <f t="shared" si="1"/>
        <v>3年以下走幅跳</v>
      </c>
      <c r="AJ8" t="str">
        <f t="shared" si="1"/>
        <v/>
      </c>
      <c r="AK8" t="str">
        <f t="shared" si="1"/>
        <v/>
      </c>
    </row>
    <row r="9" spans="1:37">
      <c r="A9">
        <f>全!C$7</f>
        <v>0</v>
      </c>
      <c r="B9" s="23"/>
      <c r="F9" s="23"/>
      <c r="G9" s="23"/>
      <c r="H9" s="23"/>
      <c r="I9" s="23"/>
      <c r="J9" s="23"/>
      <c r="K9">
        <f t="shared" ref="K9:K72" si="2">D9</f>
        <v>0</v>
      </c>
      <c r="L9" t="str">
        <f t="shared" si="0"/>
        <v>4年混合</v>
      </c>
      <c r="M9" t="str">
        <f t="shared" si="0"/>
        <v>4年混合A</v>
      </c>
      <c r="N9" t="str">
        <f t="shared" si="0"/>
        <v>4年混合B</v>
      </c>
      <c r="O9" t="str">
        <f t="shared" si="0"/>
        <v>4年混合C</v>
      </c>
      <c r="P9" t="str">
        <f t="shared" si="0"/>
        <v/>
      </c>
      <c r="Q9" t="str">
        <f t="shared" si="0"/>
        <v/>
      </c>
      <c r="R9" t="str">
        <f t="shared" si="0"/>
        <v/>
      </c>
      <c r="S9" t="str">
        <f t="shared" si="0"/>
        <v/>
      </c>
      <c r="T9" t="str">
        <f t="shared" si="0"/>
        <v>4年混合</v>
      </c>
      <c r="U9" t="str">
        <f t="shared" si="0"/>
        <v>4年混合A</v>
      </c>
      <c r="V9" t="str">
        <f t="shared" si="0"/>
        <v>4年混合B</v>
      </c>
      <c r="W9" t="str">
        <f t="shared" si="0"/>
        <v>4年混合C</v>
      </c>
      <c r="X9" t="str">
        <f t="shared" si="0"/>
        <v/>
      </c>
      <c r="Y9" t="str">
        <f t="shared" si="0"/>
        <v/>
      </c>
      <c r="Z9" t="str">
        <f t="shared" si="0"/>
        <v/>
      </c>
      <c r="AA9" t="str">
        <f t="shared" si="0"/>
        <v/>
      </c>
      <c r="AB9" t="str">
        <f t="shared" ref="AB9:AB72" si="3">IF($E9&lt;4,B$5,IF($E9=4,B$1,IF($E9=5,B$2,B$3)))</f>
        <v>3年以下50m</v>
      </c>
      <c r="AC9" t="str">
        <f t="shared" ref="AC9:AC72" si="4">IF($E9&lt;4,C$5,IF($E9=4,C$1,IF($E9=5,C$2,C$3)))</f>
        <v/>
      </c>
      <c r="AD9" t="str">
        <f t="shared" ref="AD9:AD72" si="5">IF($E9&lt;4,D$5,IF($E9=4,D$1,IF($E9=5,D$2,D$3)))</f>
        <v>3年以下走幅跳</v>
      </c>
      <c r="AE9" t="str">
        <f t="shared" ref="AE9:AE72" si="6">IF($E9&lt;4,E$5,IF($E9=4,E$1,IF($E9=5,E$2,E$3)))</f>
        <v/>
      </c>
      <c r="AF9" t="str">
        <f t="shared" ref="AF9:AF72" si="7">IF($E9&lt;4,F$5,IF($E9=4,F$1,IF($E9=5,F$2,F$3)))</f>
        <v/>
      </c>
      <c r="AG9" t="str">
        <f t="shared" ref="AG9:AG72" si="8">IF($E9&lt;4,G$5,IF($E9=4,G$1,IF($E9=5,G$2,G$3)))</f>
        <v>3年以下50m</v>
      </c>
      <c r="AH9" t="str">
        <f t="shared" ref="AH9:AH72" si="9">IF($E9&lt;4,H$5,IF($E9=4,H$1,IF($E9=5,H$2,H$3)))</f>
        <v/>
      </c>
      <c r="AI9" t="str">
        <f t="shared" ref="AI9:AI72" si="10">IF($E9&lt;4,I$5,IF($E9=4,I$1,IF($E9=5,I$2,I$3)))</f>
        <v>3年以下走幅跳</v>
      </c>
      <c r="AJ9" t="str">
        <f t="shared" ref="AJ9:AJ72" si="11">IF($E9&lt;4,J$5,IF($E9=4,J$1,IF($E9=5,J$2,J$3)))</f>
        <v/>
      </c>
      <c r="AK9" t="str">
        <f t="shared" ref="AK9:AK72" si="12">IF($E9&lt;4,K$5,IF($E9=4,K$1,IF($E9=5,K$2,K$3)))</f>
        <v/>
      </c>
    </row>
    <row r="10" spans="1:37">
      <c r="A10">
        <f>全!C$7</f>
        <v>0</v>
      </c>
      <c r="B10" s="23"/>
      <c r="F10" s="23"/>
      <c r="G10" s="23"/>
      <c r="H10" s="23"/>
      <c r="I10" s="23"/>
      <c r="J10" s="23"/>
      <c r="K10">
        <f t="shared" si="2"/>
        <v>0</v>
      </c>
      <c r="L10" t="str">
        <f t="shared" si="0"/>
        <v>4年混合</v>
      </c>
      <c r="M10" t="str">
        <f t="shared" si="0"/>
        <v>4年混合A</v>
      </c>
      <c r="N10" t="str">
        <f t="shared" si="0"/>
        <v>4年混合B</v>
      </c>
      <c r="O10" t="str">
        <f t="shared" si="0"/>
        <v>4年混合C</v>
      </c>
      <c r="P10" t="str">
        <f t="shared" si="0"/>
        <v/>
      </c>
      <c r="Q10" t="str">
        <f t="shared" si="0"/>
        <v/>
      </c>
      <c r="R10" t="str">
        <f t="shared" si="0"/>
        <v/>
      </c>
      <c r="S10" t="str">
        <f t="shared" si="0"/>
        <v/>
      </c>
      <c r="T10" t="str">
        <f t="shared" si="0"/>
        <v>4年混合</v>
      </c>
      <c r="U10" t="str">
        <f t="shared" si="0"/>
        <v>4年混合A</v>
      </c>
      <c r="V10" t="str">
        <f t="shared" si="0"/>
        <v>4年混合B</v>
      </c>
      <c r="W10" t="str">
        <f t="shared" si="0"/>
        <v>4年混合C</v>
      </c>
      <c r="X10" t="str">
        <f t="shared" si="0"/>
        <v/>
      </c>
      <c r="Y10" t="str">
        <f t="shared" si="0"/>
        <v/>
      </c>
      <c r="Z10" t="str">
        <f t="shared" si="0"/>
        <v/>
      </c>
      <c r="AA10" t="str">
        <f t="shared" si="0"/>
        <v/>
      </c>
      <c r="AB10" t="str">
        <f t="shared" si="3"/>
        <v>3年以下50m</v>
      </c>
      <c r="AC10" t="str">
        <f t="shared" si="4"/>
        <v/>
      </c>
      <c r="AD10" t="str">
        <f t="shared" si="5"/>
        <v>3年以下走幅跳</v>
      </c>
      <c r="AE10" t="str">
        <f t="shared" si="6"/>
        <v/>
      </c>
      <c r="AF10" t="str">
        <f t="shared" si="7"/>
        <v/>
      </c>
      <c r="AG10" t="str">
        <f t="shared" si="8"/>
        <v>3年以下50m</v>
      </c>
      <c r="AH10" t="str">
        <f t="shared" si="9"/>
        <v/>
      </c>
      <c r="AI10" t="str">
        <f t="shared" si="10"/>
        <v>3年以下走幅跳</v>
      </c>
      <c r="AJ10" t="str">
        <f t="shared" si="11"/>
        <v/>
      </c>
      <c r="AK10" t="str">
        <f t="shared" si="12"/>
        <v/>
      </c>
    </row>
    <row r="11" spans="1:37">
      <c r="A11">
        <f>全!C$7</f>
        <v>0</v>
      </c>
      <c r="B11" s="23"/>
      <c r="F11" s="23"/>
      <c r="G11" s="23"/>
      <c r="H11" s="23"/>
      <c r="I11" s="23"/>
      <c r="J11" s="23"/>
      <c r="K11">
        <f t="shared" si="2"/>
        <v>0</v>
      </c>
      <c r="L11" t="str">
        <f t="shared" si="0"/>
        <v>4年混合</v>
      </c>
      <c r="M11" t="str">
        <f t="shared" si="0"/>
        <v>4年混合A</v>
      </c>
      <c r="N11" t="str">
        <f t="shared" si="0"/>
        <v>4年混合B</v>
      </c>
      <c r="O11" t="str">
        <f t="shared" si="0"/>
        <v>4年混合C</v>
      </c>
      <c r="P11" t="str">
        <f t="shared" si="0"/>
        <v/>
      </c>
      <c r="Q11" t="str">
        <f t="shared" si="0"/>
        <v/>
      </c>
      <c r="R11" t="str">
        <f t="shared" si="0"/>
        <v/>
      </c>
      <c r="S11" t="str">
        <f t="shared" si="0"/>
        <v/>
      </c>
      <c r="T11" t="str">
        <f t="shared" si="0"/>
        <v>4年混合</v>
      </c>
      <c r="U11" t="str">
        <f t="shared" si="0"/>
        <v>4年混合A</v>
      </c>
      <c r="V11" t="str">
        <f t="shared" si="0"/>
        <v>4年混合B</v>
      </c>
      <c r="W11" t="str">
        <f t="shared" si="0"/>
        <v>4年混合C</v>
      </c>
      <c r="X11" t="str">
        <f t="shared" si="0"/>
        <v/>
      </c>
      <c r="Y11" t="str">
        <f t="shared" si="0"/>
        <v/>
      </c>
      <c r="Z11" t="str">
        <f t="shared" si="0"/>
        <v/>
      </c>
      <c r="AA11" t="str">
        <f t="shared" si="0"/>
        <v/>
      </c>
      <c r="AB11" t="str">
        <f t="shared" si="3"/>
        <v>3年以下50m</v>
      </c>
      <c r="AC11" t="str">
        <f t="shared" si="4"/>
        <v/>
      </c>
      <c r="AD11" t="str">
        <f t="shared" si="5"/>
        <v>3年以下走幅跳</v>
      </c>
      <c r="AE11" t="str">
        <f t="shared" si="6"/>
        <v/>
      </c>
      <c r="AF11" t="str">
        <f t="shared" si="7"/>
        <v/>
      </c>
      <c r="AG11" t="str">
        <f t="shared" si="8"/>
        <v>3年以下50m</v>
      </c>
      <c r="AH11" t="str">
        <f t="shared" si="9"/>
        <v/>
      </c>
      <c r="AI11" t="str">
        <f t="shared" si="10"/>
        <v>3年以下走幅跳</v>
      </c>
      <c r="AJ11" t="str">
        <f t="shared" si="11"/>
        <v/>
      </c>
      <c r="AK11" t="str">
        <f t="shared" si="12"/>
        <v/>
      </c>
    </row>
    <row r="12" spans="1:37">
      <c r="A12">
        <f>全!C$7</f>
        <v>0</v>
      </c>
      <c r="B12" s="23"/>
      <c r="F12" s="23"/>
      <c r="G12" s="23"/>
      <c r="H12" s="23"/>
      <c r="I12" s="23"/>
      <c r="J12" s="23"/>
      <c r="K12">
        <f t="shared" si="2"/>
        <v>0</v>
      </c>
      <c r="L12" t="str">
        <f t="shared" si="0"/>
        <v>4年混合</v>
      </c>
      <c r="M12" t="str">
        <f t="shared" si="0"/>
        <v>4年混合A</v>
      </c>
      <c r="N12" t="str">
        <f t="shared" si="0"/>
        <v>4年混合B</v>
      </c>
      <c r="O12" t="str">
        <f t="shared" si="0"/>
        <v>4年混合C</v>
      </c>
      <c r="P12" t="str">
        <f t="shared" si="0"/>
        <v/>
      </c>
      <c r="Q12" t="str">
        <f t="shared" si="0"/>
        <v/>
      </c>
      <c r="R12" t="str">
        <f t="shared" si="0"/>
        <v/>
      </c>
      <c r="S12" t="str">
        <f t="shared" si="0"/>
        <v/>
      </c>
      <c r="T12" t="str">
        <f t="shared" si="0"/>
        <v>4年混合</v>
      </c>
      <c r="U12" t="str">
        <f t="shared" si="0"/>
        <v>4年混合A</v>
      </c>
      <c r="V12" t="str">
        <f t="shared" si="0"/>
        <v>4年混合B</v>
      </c>
      <c r="W12" t="str">
        <f t="shared" si="0"/>
        <v>4年混合C</v>
      </c>
      <c r="X12" t="str">
        <f t="shared" si="0"/>
        <v/>
      </c>
      <c r="Y12" t="str">
        <f t="shared" si="0"/>
        <v/>
      </c>
      <c r="Z12" t="str">
        <f t="shared" si="0"/>
        <v/>
      </c>
      <c r="AA12" t="str">
        <f t="shared" si="0"/>
        <v/>
      </c>
      <c r="AB12" t="str">
        <f t="shared" si="3"/>
        <v>3年以下50m</v>
      </c>
      <c r="AC12" t="str">
        <f t="shared" si="4"/>
        <v/>
      </c>
      <c r="AD12" t="str">
        <f t="shared" si="5"/>
        <v>3年以下走幅跳</v>
      </c>
      <c r="AE12" t="str">
        <f t="shared" si="6"/>
        <v/>
      </c>
      <c r="AF12" t="str">
        <f t="shared" si="7"/>
        <v/>
      </c>
      <c r="AG12" t="str">
        <f t="shared" si="8"/>
        <v>3年以下50m</v>
      </c>
      <c r="AH12" t="str">
        <f t="shared" si="9"/>
        <v/>
      </c>
      <c r="AI12" t="str">
        <f t="shared" si="10"/>
        <v>3年以下走幅跳</v>
      </c>
      <c r="AJ12" t="str">
        <f t="shared" si="11"/>
        <v/>
      </c>
      <c r="AK12" t="str">
        <f t="shared" si="12"/>
        <v/>
      </c>
    </row>
    <row r="13" spans="1:37">
      <c r="A13">
        <f>全!C$7</f>
        <v>0</v>
      </c>
      <c r="B13" s="23"/>
      <c r="F13" s="23"/>
      <c r="G13" s="23"/>
      <c r="H13" s="23"/>
      <c r="I13" s="23"/>
      <c r="J13" s="23"/>
      <c r="K13">
        <f t="shared" si="2"/>
        <v>0</v>
      </c>
      <c r="L13" t="str">
        <f t="shared" si="0"/>
        <v>4年混合</v>
      </c>
      <c r="M13" t="str">
        <f t="shared" si="0"/>
        <v>4年混合A</v>
      </c>
      <c r="N13" t="str">
        <f t="shared" si="0"/>
        <v>4年混合B</v>
      </c>
      <c r="O13" t="str">
        <f t="shared" si="0"/>
        <v>4年混合C</v>
      </c>
      <c r="P13" t="str">
        <f t="shared" si="0"/>
        <v/>
      </c>
      <c r="Q13" t="str">
        <f t="shared" si="0"/>
        <v/>
      </c>
      <c r="R13" t="str">
        <f t="shared" si="0"/>
        <v/>
      </c>
      <c r="S13" t="str">
        <f t="shared" si="0"/>
        <v/>
      </c>
      <c r="T13" t="str">
        <f t="shared" si="0"/>
        <v>4年混合</v>
      </c>
      <c r="U13" t="str">
        <f t="shared" si="0"/>
        <v>4年混合A</v>
      </c>
      <c r="V13" t="str">
        <f t="shared" si="0"/>
        <v>4年混合B</v>
      </c>
      <c r="W13" t="str">
        <f t="shared" si="0"/>
        <v>4年混合C</v>
      </c>
      <c r="X13" t="str">
        <f t="shared" si="0"/>
        <v/>
      </c>
      <c r="Y13" t="str">
        <f t="shared" si="0"/>
        <v/>
      </c>
      <c r="Z13" t="str">
        <f t="shared" si="0"/>
        <v/>
      </c>
      <c r="AA13" t="str">
        <f t="shared" si="0"/>
        <v/>
      </c>
      <c r="AB13" t="str">
        <f t="shared" si="3"/>
        <v>3年以下50m</v>
      </c>
      <c r="AC13" t="str">
        <f t="shared" si="4"/>
        <v/>
      </c>
      <c r="AD13" t="str">
        <f t="shared" si="5"/>
        <v>3年以下走幅跳</v>
      </c>
      <c r="AE13" t="str">
        <f t="shared" si="6"/>
        <v/>
      </c>
      <c r="AF13" t="str">
        <f t="shared" si="7"/>
        <v/>
      </c>
      <c r="AG13" t="str">
        <f t="shared" si="8"/>
        <v>3年以下50m</v>
      </c>
      <c r="AH13" t="str">
        <f t="shared" si="9"/>
        <v/>
      </c>
      <c r="AI13" t="str">
        <f t="shared" si="10"/>
        <v>3年以下走幅跳</v>
      </c>
      <c r="AJ13" t="str">
        <f t="shared" si="11"/>
        <v/>
      </c>
      <c r="AK13" t="str">
        <f t="shared" si="12"/>
        <v/>
      </c>
    </row>
    <row r="14" spans="1:37">
      <c r="A14">
        <f>全!C$7</f>
        <v>0</v>
      </c>
      <c r="B14" s="23"/>
      <c r="F14" s="23"/>
      <c r="G14" s="23"/>
      <c r="H14" s="23"/>
      <c r="I14" s="23"/>
      <c r="J14" s="23"/>
      <c r="K14">
        <f t="shared" si="2"/>
        <v>0</v>
      </c>
      <c r="L14" t="str">
        <f t="shared" si="0"/>
        <v>4年混合</v>
      </c>
      <c r="M14" t="str">
        <f t="shared" si="0"/>
        <v>4年混合A</v>
      </c>
      <c r="N14" t="str">
        <f t="shared" si="0"/>
        <v>4年混合B</v>
      </c>
      <c r="O14" t="str">
        <f t="shared" si="0"/>
        <v>4年混合C</v>
      </c>
      <c r="P14" t="str">
        <f t="shared" si="0"/>
        <v/>
      </c>
      <c r="Q14" t="str">
        <f t="shared" si="0"/>
        <v/>
      </c>
      <c r="R14" t="str">
        <f t="shared" si="0"/>
        <v/>
      </c>
      <c r="S14" t="str">
        <f t="shared" si="0"/>
        <v/>
      </c>
      <c r="T14" t="str">
        <f t="shared" si="0"/>
        <v>4年混合</v>
      </c>
      <c r="U14" t="str">
        <f t="shared" si="0"/>
        <v>4年混合A</v>
      </c>
      <c r="V14" t="str">
        <f t="shared" si="0"/>
        <v>4年混合B</v>
      </c>
      <c r="W14" t="str">
        <f t="shared" si="0"/>
        <v>4年混合C</v>
      </c>
      <c r="X14" t="str">
        <f t="shared" si="0"/>
        <v/>
      </c>
      <c r="Y14" t="str">
        <f t="shared" si="0"/>
        <v/>
      </c>
      <c r="Z14" t="str">
        <f t="shared" si="0"/>
        <v/>
      </c>
      <c r="AA14" t="str">
        <f t="shared" si="0"/>
        <v/>
      </c>
      <c r="AB14" t="str">
        <f t="shared" si="3"/>
        <v>3年以下50m</v>
      </c>
      <c r="AC14" t="str">
        <f t="shared" si="4"/>
        <v/>
      </c>
      <c r="AD14" t="str">
        <f t="shared" si="5"/>
        <v>3年以下走幅跳</v>
      </c>
      <c r="AE14" t="str">
        <f t="shared" si="6"/>
        <v/>
      </c>
      <c r="AF14" t="str">
        <f t="shared" si="7"/>
        <v/>
      </c>
      <c r="AG14" t="str">
        <f t="shared" si="8"/>
        <v>3年以下50m</v>
      </c>
      <c r="AH14" t="str">
        <f t="shared" si="9"/>
        <v/>
      </c>
      <c r="AI14" t="str">
        <f t="shared" si="10"/>
        <v>3年以下走幅跳</v>
      </c>
      <c r="AJ14" t="str">
        <f t="shared" si="11"/>
        <v/>
      </c>
      <c r="AK14" t="str">
        <f t="shared" si="12"/>
        <v/>
      </c>
    </row>
    <row r="15" spans="1:37">
      <c r="A15">
        <f>全!C$7</f>
        <v>0</v>
      </c>
      <c r="B15" s="23"/>
      <c r="F15" s="23"/>
      <c r="G15" s="23"/>
      <c r="H15" s="23"/>
      <c r="I15" s="23"/>
      <c r="J15" s="23"/>
      <c r="K15">
        <f t="shared" si="2"/>
        <v>0</v>
      </c>
      <c r="L15" t="str">
        <f t="shared" si="0"/>
        <v>4年混合</v>
      </c>
      <c r="M15" t="str">
        <f t="shared" si="0"/>
        <v>4年混合A</v>
      </c>
      <c r="N15" t="str">
        <f t="shared" si="0"/>
        <v>4年混合B</v>
      </c>
      <c r="O15" t="str">
        <f t="shared" si="0"/>
        <v>4年混合C</v>
      </c>
      <c r="P15" t="str">
        <f t="shared" si="0"/>
        <v/>
      </c>
      <c r="Q15" t="str">
        <f t="shared" si="0"/>
        <v/>
      </c>
      <c r="R15" t="str">
        <f t="shared" si="0"/>
        <v/>
      </c>
      <c r="S15" t="str">
        <f t="shared" si="0"/>
        <v/>
      </c>
      <c r="T15" t="str">
        <f t="shared" si="0"/>
        <v>4年混合</v>
      </c>
      <c r="U15" t="str">
        <f t="shared" si="0"/>
        <v>4年混合A</v>
      </c>
      <c r="V15" t="str">
        <f t="shared" si="0"/>
        <v>4年混合B</v>
      </c>
      <c r="W15" t="str">
        <f t="shared" si="0"/>
        <v>4年混合C</v>
      </c>
      <c r="X15" t="str">
        <f t="shared" si="0"/>
        <v/>
      </c>
      <c r="Y15" t="str">
        <f t="shared" si="0"/>
        <v/>
      </c>
      <c r="Z15" t="str">
        <f t="shared" si="0"/>
        <v/>
      </c>
      <c r="AA15" t="str">
        <f t="shared" si="0"/>
        <v/>
      </c>
      <c r="AB15" t="str">
        <f t="shared" si="3"/>
        <v>3年以下50m</v>
      </c>
      <c r="AC15" t="str">
        <f t="shared" si="4"/>
        <v/>
      </c>
      <c r="AD15" t="str">
        <f t="shared" si="5"/>
        <v>3年以下走幅跳</v>
      </c>
      <c r="AE15" t="str">
        <f t="shared" si="6"/>
        <v/>
      </c>
      <c r="AF15" t="str">
        <f t="shared" si="7"/>
        <v/>
      </c>
      <c r="AG15" t="str">
        <f t="shared" si="8"/>
        <v>3年以下50m</v>
      </c>
      <c r="AH15" t="str">
        <f t="shared" si="9"/>
        <v/>
      </c>
      <c r="AI15" t="str">
        <f t="shared" si="10"/>
        <v>3年以下走幅跳</v>
      </c>
      <c r="AJ15" t="str">
        <f t="shared" si="11"/>
        <v/>
      </c>
      <c r="AK15" t="str">
        <f t="shared" si="12"/>
        <v/>
      </c>
    </row>
    <row r="16" spans="1:37">
      <c r="A16">
        <f>全!C$7</f>
        <v>0</v>
      </c>
      <c r="B16" s="23"/>
      <c r="F16" s="23"/>
      <c r="G16" s="23"/>
      <c r="H16" s="23"/>
      <c r="I16" s="23"/>
      <c r="J16" s="23"/>
      <c r="K16">
        <f t="shared" si="2"/>
        <v>0</v>
      </c>
      <c r="L16" t="str">
        <f t="shared" si="0"/>
        <v>4年混合</v>
      </c>
      <c r="M16" t="str">
        <f t="shared" si="0"/>
        <v>4年混合A</v>
      </c>
      <c r="N16" t="str">
        <f t="shared" si="0"/>
        <v>4年混合B</v>
      </c>
      <c r="O16" t="str">
        <f t="shared" si="0"/>
        <v>4年混合C</v>
      </c>
      <c r="P16" t="str">
        <f t="shared" si="0"/>
        <v/>
      </c>
      <c r="Q16" t="str">
        <f t="shared" si="0"/>
        <v/>
      </c>
      <c r="R16" t="str">
        <f t="shared" si="0"/>
        <v/>
      </c>
      <c r="S16" t="str">
        <f t="shared" si="0"/>
        <v/>
      </c>
      <c r="T16" t="str">
        <f t="shared" si="0"/>
        <v>4年混合</v>
      </c>
      <c r="U16" t="str">
        <f t="shared" si="0"/>
        <v>4年混合A</v>
      </c>
      <c r="V16" t="str">
        <f t="shared" si="0"/>
        <v>4年混合B</v>
      </c>
      <c r="W16" t="str">
        <f t="shared" si="0"/>
        <v>4年混合C</v>
      </c>
      <c r="X16" t="str">
        <f t="shared" si="0"/>
        <v/>
      </c>
      <c r="Y16" t="str">
        <f t="shared" si="0"/>
        <v/>
      </c>
      <c r="Z16" t="str">
        <f t="shared" si="0"/>
        <v/>
      </c>
      <c r="AA16" t="str">
        <f t="shared" si="0"/>
        <v/>
      </c>
      <c r="AB16" t="str">
        <f t="shared" si="3"/>
        <v>3年以下50m</v>
      </c>
      <c r="AC16" t="str">
        <f t="shared" si="4"/>
        <v/>
      </c>
      <c r="AD16" t="str">
        <f t="shared" si="5"/>
        <v>3年以下走幅跳</v>
      </c>
      <c r="AE16" t="str">
        <f t="shared" si="6"/>
        <v/>
      </c>
      <c r="AF16" t="str">
        <f t="shared" si="7"/>
        <v/>
      </c>
      <c r="AG16" t="str">
        <f t="shared" si="8"/>
        <v>3年以下50m</v>
      </c>
      <c r="AH16" t="str">
        <f t="shared" si="9"/>
        <v/>
      </c>
      <c r="AI16" t="str">
        <f t="shared" si="10"/>
        <v>3年以下走幅跳</v>
      </c>
      <c r="AJ16" t="str">
        <f t="shared" si="11"/>
        <v/>
      </c>
      <c r="AK16" t="str">
        <f t="shared" si="12"/>
        <v/>
      </c>
    </row>
    <row r="17" spans="1:37">
      <c r="A17">
        <f>全!C$7</f>
        <v>0</v>
      </c>
      <c r="B17" s="23"/>
      <c r="F17" s="23"/>
      <c r="G17" s="23"/>
      <c r="H17" s="23"/>
      <c r="I17" s="23"/>
      <c r="J17" s="23"/>
      <c r="K17">
        <f t="shared" si="2"/>
        <v>0</v>
      </c>
      <c r="L17" t="str">
        <f t="shared" si="0"/>
        <v>4年混合</v>
      </c>
      <c r="M17" t="str">
        <f t="shared" si="0"/>
        <v>4年混合A</v>
      </c>
      <c r="N17" t="str">
        <f t="shared" si="0"/>
        <v>4年混合B</v>
      </c>
      <c r="O17" t="str">
        <f t="shared" si="0"/>
        <v>4年混合C</v>
      </c>
      <c r="P17" t="str">
        <f t="shared" si="0"/>
        <v/>
      </c>
      <c r="Q17" t="str">
        <f t="shared" si="0"/>
        <v/>
      </c>
      <c r="R17" t="str">
        <f t="shared" si="0"/>
        <v/>
      </c>
      <c r="S17" t="str">
        <f t="shared" si="0"/>
        <v/>
      </c>
      <c r="T17" t="str">
        <f t="shared" si="0"/>
        <v>4年混合</v>
      </c>
      <c r="U17" t="str">
        <f t="shared" si="0"/>
        <v>4年混合A</v>
      </c>
      <c r="V17" t="str">
        <f t="shared" si="0"/>
        <v>4年混合B</v>
      </c>
      <c r="W17" t="str">
        <f t="shared" si="0"/>
        <v>4年混合C</v>
      </c>
      <c r="X17" t="str">
        <f t="shared" si="0"/>
        <v/>
      </c>
      <c r="Y17" t="str">
        <f t="shared" si="0"/>
        <v/>
      </c>
      <c r="Z17" t="str">
        <f t="shared" si="0"/>
        <v/>
      </c>
      <c r="AA17" t="str">
        <f t="shared" si="0"/>
        <v/>
      </c>
      <c r="AB17" t="str">
        <f t="shared" si="3"/>
        <v>3年以下50m</v>
      </c>
      <c r="AC17" t="str">
        <f t="shared" si="4"/>
        <v/>
      </c>
      <c r="AD17" t="str">
        <f t="shared" si="5"/>
        <v>3年以下走幅跳</v>
      </c>
      <c r="AE17" t="str">
        <f t="shared" si="6"/>
        <v/>
      </c>
      <c r="AF17" t="str">
        <f t="shared" si="7"/>
        <v/>
      </c>
      <c r="AG17" t="str">
        <f t="shared" si="8"/>
        <v>3年以下50m</v>
      </c>
      <c r="AH17" t="str">
        <f t="shared" si="9"/>
        <v/>
      </c>
      <c r="AI17" t="str">
        <f t="shared" si="10"/>
        <v>3年以下走幅跳</v>
      </c>
      <c r="AJ17" t="str">
        <f t="shared" si="11"/>
        <v/>
      </c>
      <c r="AK17" t="str">
        <f t="shared" si="12"/>
        <v/>
      </c>
    </row>
    <row r="18" spans="1:37">
      <c r="A18">
        <f>全!C$7</f>
        <v>0</v>
      </c>
      <c r="B18" s="23"/>
      <c r="F18" s="23"/>
      <c r="G18" s="23"/>
      <c r="H18" s="23"/>
      <c r="I18" s="23"/>
      <c r="J18" s="23"/>
      <c r="K18">
        <f t="shared" si="2"/>
        <v>0</v>
      </c>
      <c r="L18" t="str">
        <f t="shared" ref="L18:AA27" si="13">IF($E18&lt;4,L$5,IF($E18=4,L$1,IF($E18=5,L$2,L$3)))</f>
        <v>4年混合</v>
      </c>
      <c r="M18" t="str">
        <f t="shared" si="13"/>
        <v>4年混合A</v>
      </c>
      <c r="N18" t="str">
        <f t="shared" si="13"/>
        <v>4年混合B</v>
      </c>
      <c r="O18" t="str">
        <f t="shared" si="13"/>
        <v>4年混合C</v>
      </c>
      <c r="P18" t="str">
        <f t="shared" si="13"/>
        <v/>
      </c>
      <c r="Q18" t="str">
        <f t="shared" si="13"/>
        <v/>
      </c>
      <c r="R18" t="str">
        <f t="shared" si="13"/>
        <v/>
      </c>
      <c r="S18" t="str">
        <f t="shared" si="13"/>
        <v/>
      </c>
      <c r="T18" t="str">
        <f t="shared" si="13"/>
        <v>4年混合</v>
      </c>
      <c r="U18" t="str">
        <f t="shared" si="13"/>
        <v>4年混合A</v>
      </c>
      <c r="V18" t="str">
        <f t="shared" si="13"/>
        <v>4年混合B</v>
      </c>
      <c r="W18" t="str">
        <f t="shared" si="13"/>
        <v>4年混合C</v>
      </c>
      <c r="X18" t="str">
        <f t="shared" si="13"/>
        <v/>
      </c>
      <c r="Y18" t="str">
        <f t="shared" si="13"/>
        <v/>
      </c>
      <c r="Z18" t="str">
        <f t="shared" si="13"/>
        <v/>
      </c>
      <c r="AA18" t="str">
        <f t="shared" si="13"/>
        <v/>
      </c>
      <c r="AB18" t="str">
        <f t="shared" si="3"/>
        <v>3年以下50m</v>
      </c>
      <c r="AC18" t="str">
        <f t="shared" si="4"/>
        <v/>
      </c>
      <c r="AD18" t="str">
        <f t="shared" si="5"/>
        <v>3年以下走幅跳</v>
      </c>
      <c r="AE18" t="str">
        <f t="shared" si="6"/>
        <v/>
      </c>
      <c r="AF18" t="str">
        <f t="shared" si="7"/>
        <v/>
      </c>
      <c r="AG18" t="str">
        <f t="shared" si="8"/>
        <v>3年以下50m</v>
      </c>
      <c r="AH18" t="str">
        <f t="shared" si="9"/>
        <v/>
      </c>
      <c r="AI18" t="str">
        <f t="shared" si="10"/>
        <v>3年以下走幅跳</v>
      </c>
      <c r="AJ18" t="str">
        <f t="shared" si="11"/>
        <v/>
      </c>
      <c r="AK18" t="str">
        <f t="shared" si="12"/>
        <v/>
      </c>
    </row>
    <row r="19" spans="1:37">
      <c r="A19">
        <f>全!C$7</f>
        <v>0</v>
      </c>
      <c r="B19" s="23"/>
      <c r="F19" s="23"/>
      <c r="G19" s="23"/>
      <c r="H19" s="23"/>
      <c r="I19" s="23"/>
      <c r="J19" s="23"/>
      <c r="K19">
        <f t="shared" si="2"/>
        <v>0</v>
      </c>
      <c r="L19" t="str">
        <f t="shared" si="13"/>
        <v>4年混合</v>
      </c>
      <c r="M19" t="str">
        <f t="shared" si="13"/>
        <v>4年混合A</v>
      </c>
      <c r="N19" t="str">
        <f t="shared" si="13"/>
        <v>4年混合B</v>
      </c>
      <c r="O19" t="str">
        <f t="shared" si="13"/>
        <v>4年混合C</v>
      </c>
      <c r="P19" t="str">
        <f t="shared" si="13"/>
        <v/>
      </c>
      <c r="Q19" t="str">
        <f t="shared" si="13"/>
        <v/>
      </c>
      <c r="R19" t="str">
        <f t="shared" si="13"/>
        <v/>
      </c>
      <c r="S19" t="str">
        <f t="shared" si="13"/>
        <v/>
      </c>
      <c r="T19" t="str">
        <f t="shared" si="13"/>
        <v>4年混合</v>
      </c>
      <c r="U19" t="str">
        <f t="shared" si="13"/>
        <v>4年混合A</v>
      </c>
      <c r="V19" t="str">
        <f t="shared" si="13"/>
        <v>4年混合B</v>
      </c>
      <c r="W19" t="str">
        <f t="shared" si="13"/>
        <v>4年混合C</v>
      </c>
      <c r="X19" t="str">
        <f t="shared" si="13"/>
        <v/>
      </c>
      <c r="Y19" t="str">
        <f t="shared" si="13"/>
        <v/>
      </c>
      <c r="Z19" t="str">
        <f t="shared" si="13"/>
        <v/>
      </c>
      <c r="AA19" t="str">
        <f t="shared" si="13"/>
        <v/>
      </c>
      <c r="AB19" t="str">
        <f t="shared" si="3"/>
        <v>3年以下50m</v>
      </c>
      <c r="AC19" t="str">
        <f t="shared" si="4"/>
        <v/>
      </c>
      <c r="AD19" t="str">
        <f t="shared" si="5"/>
        <v>3年以下走幅跳</v>
      </c>
      <c r="AE19" t="str">
        <f t="shared" si="6"/>
        <v/>
      </c>
      <c r="AF19" t="str">
        <f t="shared" si="7"/>
        <v/>
      </c>
      <c r="AG19" t="str">
        <f t="shared" si="8"/>
        <v>3年以下50m</v>
      </c>
      <c r="AH19" t="str">
        <f t="shared" si="9"/>
        <v/>
      </c>
      <c r="AI19" t="str">
        <f t="shared" si="10"/>
        <v>3年以下走幅跳</v>
      </c>
      <c r="AJ19" t="str">
        <f t="shared" si="11"/>
        <v/>
      </c>
      <c r="AK19" t="str">
        <f t="shared" si="12"/>
        <v/>
      </c>
    </row>
    <row r="20" spans="1:37">
      <c r="A20">
        <f>全!C$7</f>
        <v>0</v>
      </c>
      <c r="B20" s="23"/>
      <c r="F20" s="23"/>
      <c r="G20" s="23"/>
      <c r="H20" s="23"/>
      <c r="I20" s="23"/>
      <c r="J20" s="23"/>
      <c r="K20">
        <f t="shared" si="2"/>
        <v>0</v>
      </c>
      <c r="L20" t="str">
        <f t="shared" si="13"/>
        <v>4年混合</v>
      </c>
      <c r="M20" t="str">
        <f t="shared" si="13"/>
        <v>4年混合A</v>
      </c>
      <c r="N20" t="str">
        <f t="shared" si="13"/>
        <v>4年混合B</v>
      </c>
      <c r="O20" t="str">
        <f t="shared" si="13"/>
        <v>4年混合C</v>
      </c>
      <c r="P20" t="str">
        <f t="shared" si="13"/>
        <v/>
      </c>
      <c r="Q20" t="str">
        <f t="shared" si="13"/>
        <v/>
      </c>
      <c r="R20" t="str">
        <f t="shared" si="13"/>
        <v/>
      </c>
      <c r="S20" t="str">
        <f t="shared" si="13"/>
        <v/>
      </c>
      <c r="T20" t="str">
        <f t="shared" si="13"/>
        <v>4年混合</v>
      </c>
      <c r="U20" t="str">
        <f t="shared" si="13"/>
        <v>4年混合A</v>
      </c>
      <c r="V20" t="str">
        <f t="shared" si="13"/>
        <v>4年混合B</v>
      </c>
      <c r="W20" t="str">
        <f t="shared" si="13"/>
        <v>4年混合C</v>
      </c>
      <c r="X20" t="str">
        <f t="shared" si="13"/>
        <v/>
      </c>
      <c r="Y20" t="str">
        <f t="shared" si="13"/>
        <v/>
      </c>
      <c r="Z20" t="str">
        <f t="shared" si="13"/>
        <v/>
      </c>
      <c r="AA20" t="str">
        <f t="shared" si="13"/>
        <v/>
      </c>
      <c r="AB20" t="str">
        <f t="shared" si="3"/>
        <v>3年以下50m</v>
      </c>
      <c r="AC20" t="str">
        <f t="shared" si="4"/>
        <v/>
      </c>
      <c r="AD20" t="str">
        <f t="shared" si="5"/>
        <v>3年以下走幅跳</v>
      </c>
      <c r="AE20" t="str">
        <f t="shared" si="6"/>
        <v/>
      </c>
      <c r="AF20" t="str">
        <f t="shared" si="7"/>
        <v/>
      </c>
      <c r="AG20" t="str">
        <f t="shared" si="8"/>
        <v>3年以下50m</v>
      </c>
      <c r="AH20" t="str">
        <f t="shared" si="9"/>
        <v/>
      </c>
      <c r="AI20" t="str">
        <f t="shared" si="10"/>
        <v>3年以下走幅跳</v>
      </c>
      <c r="AJ20" t="str">
        <f t="shared" si="11"/>
        <v/>
      </c>
      <c r="AK20" t="str">
        <f t="shared" si="12"/>
        <v/>
      </c>
    </row>
    <row r="21" spans="1:37">
      <c r="A21">
        <f>全!C$7</f>
        <v>0</v>
      </c>
      <c r="B21" s="23"/>
      <c r="F21" s="23"/>
      <c r="G21" s="23"/>
      <c r="H21" s="23"/>
      <c r="I21" s="23"/>
      <c r="J21" s="23"/>
      <c r="K21">
        <f t="shared" si="2"/>
        <v>0</v>
      </c>
      <c r="L21" t="str">
        <f t="shared" si="13"/>
        <v>4年混合</v>
      </c>
      <c r="M21" t="str">
        <f t="shared" si="13"/>
        <v>4年混合A</v>
      </c>
      <c r="N21" t="str">
        <f t="shared" si="13"/>
        <v>4年混合B</v>
      </c>
      <c r="O21" t="str">
        <f t="shared" si="13"/>
        <v>4年混合C</v>
      </c>
      <c r="P21" t="str">
        <f t="shared" si="13"/>
        <v/>
      </c>
      <c r="Q21" t="str">
        <f t="shared" si="13"/>
        <v/>
      </c>
      <c r="R21" t="str">
        <f t="shared" si="13"/>
        <v/>
      </c>
      <c r="S21" t="str">
        <f t="shared" si="13"/>
        <v/>
      </c>
      <c r="T21" t="str">
        <f t="shared" si="13"/>
        <v>4年混合</v>
      </c>
      <c r="U21" t="str">
        <f t="shared" si="13"/>
        <v>4年混合A</v>
      </c>
      <c r="V21" t="str">
        <f t="shared" si="13"/>
        <v>4年混合B</v>
      </c>
      <c r="W21" t="str">
        <f t="shared" si="13"/>
        <v>4年混合C</v>
      </c>
      <c r="X21" t="str">
        <f t="shared" si="13"/>
        <v/>
      </c>
      <c r="Y21" t="str">
        <f t="shared" si="13"/>
        <v/>
      </c>
      <c r="Z21" t="str">
        <f t="shared" si="13"/>
        <v/>
      </c>
      <c r="AA21" t="str">
        <f t="shared" si="13"/>
        <v/>
      </c>
      <c r="AB21" t="str">
        <f t="shared" si="3"/>
        <v>3年以下50m</v>
      </c>
      <c r="AC21" t="str">
        <f t="shared" si="4"/>
        <v/>
      </c>
      <c r="AD21" t="str">
        <f t="shared" si="5"/>
        <v>3年以下走幅跳</v>
      </c>
      <c r="AE21" t="str">
        <f t="shared" si="6"/>
        <v/>
      </c>
      <c r="AF21" t="str">
        <f t="shared" si="7"/>
        <v/>
      </c>
      <c r="AG21" t="str">
        <f t="shared" si="8"/>
        <v>3年以下50m</v>
      </c>
      <c r="AH21" t="str">
        <f t="shared" si="9"/>
        <v/>
      </c>
      <c r="AI21" t="str">
        <f t="shared" si="10"/>
        <v>3年以下走幅跳</v>
      </c>
      <c r="AJ21" t="str">
        <f t="shared" si="11"/>
        <v/>
      </c>
      <c r="AK21" t="str">
        <f t="shared" si="12"/>
        <v/>
      </c>
    </row>
    <row r="22" spans="1:37">
      <c r="A22">
        <f>全!C$7</f>
        <v>0</v>
      </c>
      <c r="B22" s="23"/>
      <c r="F22" s="23"/>
      <c r="G22" s="23"/>
      <c r="H22" s="23"/>
      <c r="I22" s="23"/>
      <c r="J22" s="23"/>
      <c r="K22">
        <f t="shared" si="2"/>
        <v>0</v>
      </c>
      <c r="L22" t="str">
        <f t="shared" si="13"/>
        <v>4年混合</v>
      </c>
      <c r="M22" t="str">
        <f t="shared" si="13"/>
        <v>4年混合A</v>
      </c>
      <c r="N22" t="str">
        <f t="shared" si="13"/>
        <v>4年混合B</v>
      </c>
      <c r="O22" t="str">
        <f t="shared" si="13"/>
        <v>4年混合C</v>
      </c>
      <c r="P22" t="str">
        <f t="shared" si="13"/>
        <v/>
      </c>
      <c r="Q22" t="str">
        <f t="shared" si="13"/>
        <v/>
      </c>
      <c r="R22" t="str">
        <f t="shared" si="13"/>
        <v/>
      </c>
      <c r="S22" t="str">
        <f t="shared" si="13"/>
        <v/>
      </c>
      <c r="T22" t="str">
        <f t="shared" si="13"/>
        <v>4年混合</v>
      </c>
      <c r="U22" t="str">
        <f t="shared" si="13"/>
        <v>4年混合A</v>
      </c>
      <c r="V22" t="str">
        <f t="shared" si="13"/>
        <v>4年混合B</v>
      </c>
      <c r="W22" t="str">
        <f t="shared" si="13"/>
        <v>4年混合C</v>
      </c>
      <c r="X22" t="str">
        <f t="shared" si="13"/>
        <v/>
      </c>
      <c r="Y22" t="str">
        <f t="shared" si="13"/>
        <v/>
      </c>
      <c r="Z22" t="str">
        <f t="shared" si="13"/>
        <v/>
      </c>
      <c r="AA22" t="str">
        <f t="shared" si="13"/>
        <v/>
      </c>
      <c r="AB22" t="str">
        <f t="shared" si="3"/>
        <v>3年以下50m</v>
      </c>
      <c r="AC22" t="str">
        <f t="shared" si="4"/>
        <v/>
      </c>
      <c r="AD22" t="str">
        <f t="shared" si="5"/>
        <v>3年以下走幅跳</v>
      </c>
      <c r="AE22" t="str">
        <f t="shared" si="6"/>
        <v/>
      </c>
      <c r="AF22" t="str">
        <f t="shared" si="7"/>
        <v/>
      </c>
      <c r="AG22" t="str">
        <f t="shared" si="8"/>
        <v>3年以下50m</v>
      </c>
      <c r="AH22" t="str">
        <f t="shared" si="9"/>
        <v/>
      </c>
      <c r="AI22" t="str">
        <f t="shared" si="10"/>
        <v>3年以下走幅跳</v>
      </c>
      <c r="AJ22" t="str">
        <f t="shared" si="11"/>
        <v/>
      </c>
      <c r="AK22" t="str">
        <f t="shared" si="12"/>
        <v/>
      </c>
    </row>
    <row r="23" spans="1:37">
      <c r="A23">
        <f>全!C$7</f>
        <v>0</v>
      </c>
      <c r="B23" s="23"/>
      <c r="F23" s="23"/>
      <c r="G23" s="23"/>
      <c r="H23" s="23"/>
      <c r="I23" s="23"/>
      <c r="J23" s="23"/>
      <c r="K23">
        <f t="shared" si="2"/>
        <v>0</v>
      </c>
      <c r="L23" t="str">
        <f t="shared" si="13"/>
        <v>4年混合</v>
      </c>
      <c r="M23" t="str">
        <f t="shared" si="13"/>
        <v>4年混合A</v>
      </c>
      <c r="N23" t="str">
        <f t="shared" si="13"/>
        <v>4年混合B</v>
      </c>
      <c r="O23" t="str">
        <f t="shared" si="13"/>
        <v>4年混合C</v>
      </c>
      <c r="P23" t="str">
        <f t="shared" si="13"/>
        <v/>
      </c>
      <c r="Q23" t="str">
        <f t="shared" si="13"/>
        <v/>
      </c>
      <c r="R23" t="str">
        <f t="shared" si="13"/>
        <v/>
      </c>
      <c r="S23" t="str">
        <f t="shared" si="13"/>
        <v/>
      </c>
      <c r="T23" t="str">
        <f t="shared" si="13"/>
        <v>4年混合</v>
      </c>
      <c r="U23" t="str">
        <f t="shared" si="13"/>
        <v>4年混合A</v>
      </c>
      <c r="V23" t="str">
        <f t="shared" si="13"/>
        <v>4年混合B</v>
      </c>
      <c r="W23" t="str">
        <f t="shared" si="13"/>
        <v>4年混合C</v>
      </c>
      <c r="X23" t="str">
        <f t="shared" si="13"/>
        <v/>
      </c>
      <c r="Y23" t="str">
        <f t="shared" si="13"/>
        <v/>
      </c>
      <c r="Z23" t="str">
        <f t="shared" si="13"/>
        <v/>
      </c>
      <c r="AA23" t="str">
        <f t="shared" si="13"/>
        <v/>
      </c>
      <c r="AB23" t="str">
        <f t="shared" si="3"/>
        <v>3年以下50m</v>
      </c>
      <c r="AC23" t="str">
        <f t="shared" si="4"/>
        <v/>
      </c>
      <c r="AD23" t="str">
        <f t="shared" si="5"/>
        <v>3年以下走幅跳</v>
      </c>
      <c r="AE23" t="str">
        <f t="shared" si="6"/>
        <v/>
      </c>
      <c r="AF23" t="str">
        <f t="shared" si="7"/>
        <v/>
      </c>
      <c r="AG23" t="str">
        <f t="shared" si="8"/>
        <v>3年以下50m</v>
      </c>
      <c r="AH23" t="str">
        <f t="shared" si="9"/>
        <v/>
      </c>
      <c r="AI23" t="str">
        <f t="shared" si="10"/>
        <v>3年以下走幅跳</v>
      </c>
      <c r="AJ23" t="str">
        <f t="shared" si="11"/>
        <v/>
      </c>
      <c r="AK23" t="str">
        <f t="shared" si="12"/>
        <v/>
      </c>
    </row>
    <row r="24" spans="1:37">
      <c r="A24">
        <f>全!C$7</f>
        <v>0</v>
      </c>
      <c r="B24" s="23"/>
      <c r="F24" s="23"/>
      <c r="G24" s="23"/>
      <c r="H24" s="23"/>
      <c r="I24" s="23"/>
      <c r="J24" s="23"/>
      <c r="K24">
        <f t="shared" si="2"/>
        <v>0</v>
      </c>
      <c r="L24" t="str">
        <f t="shared" si="13"/>
        <v>4年混合</v>
      </c>
      <c r="M24" t="str">
        <f t="shared" si="13"/>
        <v>4年混合A</v>
      </c>
      <c r="N24" t="str">
        <f t="shared" si="13"/>
        <v>4年混合B</v>
      </c>
      <c r="O24" t="str">
        <f t="shared" si="13"/>
        <v>4年混合C</v>
      </c>
      <c r="P24" t="str">
        <f t="shared" si="13"/>
        <v/>
      </c>
      <c r="Q24" t="str">
        <f t="shared" si="13"/>
        <v/>
      </c>
      <c r="R24" t="str">
        <f t="shared" si="13"/>
        <v/>
      </c>
      <c r="S24" t="str">
        <f t="shared" si="13"/>
        <v/>
      </c>
      <c r="T24" t="str">
        <f t="shared" si="13"/>
        <v>4年混合</v>
      </c>
      <c r="U24" t="str">
        <f t="shared" si="13"/>
        <v>4年混合A</v>
      </c>
      <c r="V24" t="str">
        <f t="shared" si="13"/>
        <v>4年混合B</v>
      </c>
      <c r="W24" t="str">
        <f t="shared" si="13"/>
        <v>4年混合C</v>
      </c>
      <c r="X24" t="str">
        <f t="shared" si="13"/>
        <v/>
      </c>
      <c r="Y24" t="str">
        <f t="shared" si="13"/>
        <v/>
      </c>
      <c r="Z24" t="str">
        <f t="shared" si="13"/>
        <v/>
      </c>
      <c r="AA24" t="str">
        <f t="shared" si="13"/>
        <v/>
      </c>
      <c r="AB24" t="str">
        <f t="shared" si="3"/>
        <v>3年以下50m</v>
      </c>
      <c r="AC24" t="str">
        <f t="shared" si="4"/>
        <v/>
      </c>
      <c r="AD24" t="str">
        <f t="shared" si="5"/>
        <v>3年以下走幅跳</v>
      </c>
      <c r="AE24" t="str">
        <f t="shared" si="6"/>
        <v/>
      </c>
      <c r="AF24" t="str">
        <f t="shared" si="7"/>
        <v/>
      </c>
      <c r="AG24" t="str">
        <f t="shared" si="8"/>
        <v>3年以下50m</v>
      </c>
      <c r="AH24" t="str">
        <f t="shared" si="9"/>
        <v/>
      </c>
      <c r="AI24" t="str">
        <f t="shared" si="10"/>
        <v>3年以下走幅跳</v>
      </c>
      <c r="AJ24" t="str">
        <f t="shared" si="11"/>
        <v/>
      </c>
      <c r="AK24" t="str">
        <f t="shared" si="12"/>
        <v/>
      </c>
    </row>
    <row r="25" spans="1:37">
      <c r="A25">
        <f>全!C$7</f>
        <v>0</v>
      </c>
      <c r="B25" s="23"/>
      <c r="F25" s="23"/>
      <c r="G25" s="23"/>
      <c r="H25" s="23"/>
      <c r="I25" s="23"/>
      <c r="J25" s="23"/>
      <c r="K25">
        <f t="shared" si="2"/>
        <v>0</v>
      </c>
      <c r="L25" t="str">
        <f t="shared" si="13"/>
        <v>4年混合</v>
      </c>
      <c r="M25" t="str">
        <f t="shared" si="13"/>
        <v>4年混合A</v>
      </c>
      <c r="N25" t="str">
        <f t="shared" si="13"/>
        <v>4年混合B</v>
      </c>
      <c r="O25" t="str">
        <f t="shared" si="13"/>
        <v>4年混合C</v>
      </c>
      <c r="P25" t="str">
        <f t="shared" si="13"/>
        <v/>
      </c>
      <c r="Q25" t="str">
        <f t="shared" si="13"/>
        <v/>
      </c>
      <c r="R25" t="str">
        <f t="shared" si="13"/>
        <v/>
      </c>
      <c r="S25" t="str">
        <f t="shared" si="13"/>
        <v/>
      </c>
      <c r="T25" t="str">
        <f t="shared" si="13"/>
        <v>4年混合</v>
      </c>
      <c r="U25" t="str">
        <f t="shared" si="13"/>
        <v>4年混合A</v>
      </c>
      <c r="V25" t="str">
        <f t="shared" si="13"/>
        <v>4年混合B</v>
      </c>
      <c r="W25" t="str">
        <f t="shared" si="13"/>
        <v>4年混合C</v>
      </c>
      <c r="X25" t="str">
        <f t="shared" si="13"/>
        <v/>
      </c>
      <c r="Y25" t="str">
        <f t="shared" si="13"/>
        <v/>
      </c>
      <c r="Z25" t="str">
        <f t="shared" si="13"/>
        <v/>
      </c>
      <c r="AA25" t="str">
        <f t="shared" si="13"/>
        <v/>
      </c>
      <c r="AB25" t="str">
        <f t="shared" si="3"/>
        <v>3年以下50m</v>
      </c>
      <c r="AC25" t="str">
        <f t="shared" si="4"/>
        <v/>
      </c>
      <c r="AD25" t="str">
        <f t="shared" si="5"/>
        <v>3年以下走幅跳</v>
      </c>
      <c r="AE25" t="str">
        <f t="shared" si="6"/>
        <v/>
      </c>
      <c r="AF25" t="str">
        <f t="shared" si="7"/>
        <v/>
      </c>
      <c r="AG25" t="str">
        <f t="shared" si="8"/>
        <v>3年以下50m</v>
      </c>
      <c r="AH25" t="str">
        <f t="shared" si="9"/>
        <v/>
      </c>
      <c r="AI25" t="str">
        <f t="shared" si="10"/>
        <v>3年以下走幅跳</v>
      </c>
      <c r="AJ25" t="str">
        <f t="shared" si="11"/>
        <v/>
      </c>
      <c r="AK25" t="str">
        <f t="shared" si="12"/>
        <v/>
      </c>
    </row>
    <row r="26" spans="1:37">
      <c r="A26">
        <f>全!C$7</f>
        <v>0</v>
      </c>
      <c r="B26" s="23"/>
      <c r="F26" s="23"/>
      <c r="G26" s="23"/>
      <c r="H26" s="23"/>
      <c r="I26" s="23"/>
      <c r="J26" s="23"/>
      <c r="K26">
        <f t="shared" si="2"/>
        <v>0</v>
      </c>
      <c r="L26" t="str">
        <f t="shared" si="13"/>
        <v>4年混合</v>
      </c>
      <c r="M26" t="str">
        <f t="shared" si="13"/>
        <v>4年混合A</v>
      </c>
      <c r="N26" t="str">
        <f t="shared" si="13"/>
        <v>4年混合B</v>
      </c>
      <c r="O26" t="str">
        <f t="shared" si="13"/>
        <v>4年混合C</v>
      </c>
      <c r="P26" t="str">
        <f t="shared" si="13"/>
        <v/>
      </c>
      <c r="Q26" t="str">
        <f t="shared" si="13"/>
        <v/>
      </c>
      <c r="R26" t="str">
        <f t="shared" si="13"/>
        <v/>
      </c>
      <c r="S26" t="str">
        <f t="shared" si="13"/>
        <v/>
      </c>
      <c r="T26" t="str">
        <f t="shared" si="13"/>
        <v>4年混合</v>
      </c>
      <c r="U26" t="str">
        <f t="shared" si="13"/>
        <v>4年混合A</v>
      </c>
      <c r="V26" t="str">
        <f t="shared" si="13"/>
        <v>4年混合B</v>
      </c>
      <c r="W26" t="str">
        <f t="shared" si="13"/>
        <v>4年混合C</v>
      </c>
      <c r="X26" t="str">
        <f t="shared" si="13"/>
        <v/>
      </c>
      <c r="Y26" t="str">
        <f t="shared" si="13"/>
        <v/>
      </c>
      <c r="Z26" t="str">
        <f t="shared" si="13"/>
        <v/>
      </c>
      <c r="AA26" t="str">
        <f t="shared" si="13"/>
        <v/>
      </c>
      <c r="AB26" t="str">
        <f t="shared" si="3"/>
        <v>3年以下50m</v>
      </c>
      <c r="AC26" t="str">
        <f t="shared" si="4"/>
        <v/>
      </c>
      <c r="AD26" t="str">
        <f t="shared" si="5"/>
        <v>3年以下走幅跳</v>
      </c>
      <c r="AE26" t="str">
        <f t="shared" si="6"/>
        <v/>
      </c>
      <c r="AF26" t="str">
        <f t="shared" si="7"/>
        <v/>
      </c>
      <c r="AG26" t="str">
        <f t="shared" si="8"/>
        <v>3年以下50m</v>
      </c>
      <c r="AH26" t="str">
        <f t="shared" si="9"/>
        <v/>
      </c>
      <c r="AI26" t="str">
        <f t="shared" si="10"/>
        <v>3年以下走幅跳</v>
      </c>
      <c r="AJ26" t="str">
        <f t="shared" si="11"/>
        <v/>
      </c>
      <c r="AK26" t="str">
        <f t="shared" si="12"/>
        <v/>
      </c>
    </row>
    <row r="27" spans="1:37">
      <c r="A27">
        <f>全!C$7</f>
        <v>0</v>
      </c>
      <c r="B27" s="23"/>
      <c r="F27" s="23"/>
      <c r="G27" s="23"/>
      <c r="H27" s="23"/>
      <c r="I27" s="23"/>
      <c r="J27" s="23"/>
      <c r="K27">
        <f t="shared" si="2"/>
        <v>0</v>
      </c>
      <c r="L27" t="str">
        <f t="shared" si="13"/>
        <v>4年混合</v>
      </c>
      <c r="M27" t="str">
        <f t="shared" si="13"/>
        <v>4年混合A</v>
      </c>
      <c r="N27" t="str">
        <f t="shared" si="13"/>
        <v>4年混合B</v>
      </c>
      <c r="O27" t="str">
        <f t="shared" si="13"/>
        <v>4年混合C</v>
      </c>
      <c r="P27" t="str">
        <f t="shared" si="13"/>
        <v/>
      </c>
      <c r="Q27" t="str">
        <f t="shared" si="13"/>
        <v/>
      </c>
      <c r="R27" t="str">
        <f t="shared" si="13"/>
        <v/>
      </c>
      <c r="S27" t="str">
        <f t="shared" si="13"/>
        <v/>
      </c>
      <c r="T27" t="str">
        <f t="shared" si="13"/>
        <v>4年混合</v>
      </c>
      <c r="U27" t="str">
        <f t="shared" si="13"/>
        <v>4年混合A</v>
      </c>
      <c r="V27" t="str">
        <f t="shared" si="13"/>
        <v>4年混合B</v>
      </c>
      <c r="W27" t="str">
        <f t="shared" si="13"/>
        <v>4年混合C</v>
      </c>
      <c r="X27" t="str">
        <f t="shared" si="13"/>
        <v/>
      </c>
      <c r="Y27" t="str">
        <f t="shared" si="13"/>
        <v/>
      </c>
      <c r="Z27" t="str">
        <f t="shared" si="13"/>
        <v/>
      </c>
      <c r="AA27" t="str">
        <f t="shared" si="13"/>
        <v/>
      </c>
      <c r="AB27" t="str">
        <f t="shared" si="3"/>
        <v>3年以下50m</v>
      </c>
      <c r="AC27" t="str">
        <f t="shared" si="4"/>
        <v/>
      </c>
      <c r="AD27" t="str">
        <f t="shared" si="5"/>
        <v>3年以下走幅跳</v>
      </c>
      <c r="AE27" t="str">
        <f t="shared" si="6"/>
        <v/>
      </c>
      <c r="AF27" t="str">
        <f t="shared" si="7"/>
        <v/>
      </c>
      <c r="AG27" t="str">
        <f t="shared" si="8"/>
        <v>3年以下50m</v>
      </c>
      <c r="AH27" t="str">
        <f t="shared" si="9"/>
        <v/>
      </c>
      <c r="AI27" t="str">
        <f t="shared" si="10"/>
        <v>3年以下走幅跳</v>
      </c>
      <c r="AJ27" t="str">
        <f t="shared" si="11"/>
        <v/>
      </c>
      <c r="AK27" t="str">
        <f t="shared" si="12"/>
        <v/>
      </c>
    </row>
    <row r="28" spans="1:37">
      <c r="A28">
        <f>全!C$7</f>
        <v>0</v>
      </c>
      <c r="B28" s="23"/>
      <c r="F28" s="23"/>
      <c r="G28" s="23"/>
      <c r="H28" s="23"/>
      <c r="I28" s="23"/>
      <c r="J28" s="23"/>
      <c r="K28">
        <f t="shared" si="2"/>
        <v>0</v>
      </c>
      <c r="L28" t="str">
        <f t="shared" ref="L28:AA37" si="14">IF($E28&lt;4,L$5,IF($E28=4,L$1,IF($E28=5,L$2,L$3)))</f>
        <v>4年混合</v>
      </c>
      <c r="M28" t="str">
        <f t="shared" si="14"/>
        <v>4年混合A</v>
      </c>
      <c r="N28" t="str">
        <f t="shared" si="14"/>
        <v>4年混合B</v>
      </c>
      <c r="O28" t="str">
        <f t="shared" si="14"/>
        <v>4年混合C</v>
      </c>
      <c r="P28" t="str">
        <f t="shared" si="14"/>
        <v/>
      </c>
      <c r="Q28" t="str">
        <f t="shared" si="14"/>
        <v/>
      </c>
      <c r="R28" t="str">
        <f t="shared" si="14"/>
        <v/>
      </c>
      <c r="S28" t="str">
        <f t="shared" si="14"/>
        <v/>
      </c>
      <c r="T28" t="str">
        <f t="shared" si="14"/>
        <v>4年混合</v>
      </c>
      <c r="U28" t="str">
        <f t="shared" si="14"/>
        <v>4年混合A</v>
      </c>
      <c r="V28" t="str">
        <f t="shared" si="14"/>
        <v>4年混合B</v>
      </c>
      <c r="W28" t="str">
        <f t="shared" si="14"/>
        <v>4年混合C</v>
      </c>
      <c r="X28" t="str">
        <f t="shared" si="14"/>
        <v/>
      </c>
      <c r="Y28" t="str">
        <f t="shared" si="14"/>
        <v/>
      </c>
      <c r="Z28" t="str">
        <f t="shared" si="14"/>
        <v/>
      </c>
      <c r="AA28" t="str">
        <f t="shared" si="14"/>
        <v/>
      </c>
      <c r="AB28" t="str">
        <f t="shared" si="3"/>
        <v>3年以下50m</v>
      </c>
      <c r="AC28" t="str">
        <f t="shared" si="4"/>
        <v/>
      </c>
      <c r="AD28" t="str">
        <f t="shared" si="5"/>
        <v>3年以下走幅跳</v>
      </c>
      <c r="AE28" t="str">
        <f t="shared" si="6"/>
        <v/>
      </c>
      <c r="AF28" t="str">
        <f t="shared" si="7"/>
        <v/>
      </c>
      <c r="AG28" t="str">
        <f t="shared" si="8"/>
        <v>3年以下50m</v>
      </c>
      <c r="AH28" t="str">
        <f t="shared" si="9"/>
        <v/>
      </c>
      <c r="AI28" t="str">
        <f t="shared" si="10"/>
        <v>3年以下走幅跳</v>
      </c>
      <c r="AJ28" t="str">
        <f t="shared" si="11"/>
        <v/>
      </c>
      <c r="AK28" t="str">
        <f t="shared" si="12"/>
        <v/>
      </c>
    </row>
    <row r="29" spans="1:37">
      <c r="A29">
        <f>全!C$7</f>
        <v>0</v>
      </c>
      <c r="B29" s="23"/>
      <c r="F29" s="23"/>
      <c r="G29" s="23"/>
      <c r="H29" s="23"/>
      <c r="I29" s="23"/>
      <c r="J29" s="23"/>
      <c r="K29">
        <f t="shared" si="2"/>
        <v>0</v>
      </c>
      <c r="L29" t="str">
        <f t="shared" si="14"/>
        <v>4年混合</v>
      </c>
      <c r="M29" t="str">
        <f t="shared" si="14"/>
        <v>4年混合A</v>
      </c>
      <c r="N29" t="str">
        <f t="shared" si="14"/>
        <v>4年混合B</v>
      </c>
      <c r="O29" t="str">
        <f t="shared" si="14"/>
        <v>4年混合C</v>
      </c>
      <c r="P29" t="str">
        <f t="shared" si="14"/>
        <v/>
      </c>
      <c r="Q29" t="str">
        <f t="shared" si="14"/>
        <v/>
      </c>
      <c r="R29" t="str">
        <f t="shared" si="14"/>
        <v/>
      </c>
      <c r="S29" t="str">
        <f t="shared" si="14"/>
        <v/>
      </c>
      <c r="T29" t="str">
        <f t="shared" si="14"/>
        <v>4年混合</v>
      </c>
      <c r="U29" t="str">
        <f t="shared" si="14"/>
        <v>4年混合A</v>
      </c>
      <c r="V29" t="str">
        <f t="shared" si="14"/>
        <v>4年混合B</v>
      </c>
      <c r="W29" t="str">
        <f t="shared" si="14"/>
        <v>4年混合C</v>
      </c>
      <c r="X29" t="str">
        <f t="shared" si="14"/>
        <v/>
      </c>
      <c r="Y29" t="str">
        <f t="shared" si="14"/>
        <v/>
      </c>
      <c r="Z29" t="str">
        <f t="shared" si="14"/>
        <v/>
      </c>
      <c r="AA29" t="str">
        <f t="shared" si="14"/>
        <v/>
      </c>
      <c r="AB29" t="str">
        <f t="shared" si="3"/>
        <v>3年以下50m</v>
      </c>
      <c r="AC29" t="str">
        <f t="shared" si="4"/>
        <v/>
      </c>
      <c r="AD29" t="str">
        <f t="shared" si="5"/>
        <v>3年以下走幅跳</v>
      </c>
      <c r="AE29" t="str">
        <f t="shared" si="6"/>
        <v/>
      </c>
      <c r="AF29" t="str">
        <f t="shared" si="7"/>
        <v/>
      </c>
      <c r="AG29" t="str">
        <f t="shared" si="8"/>
        <v>3年以下50m</v>
      </c>
      <c r="AH29" t="str">
        <f t="shared" si="9"/>
        <v/>
      </c>
      <c r="AI29" t="str">
        <f t="shared" si="10"/>
        <v>3年以下走幅跳</v>
      </c>
      <c r="AJ29" t="str">
        <f t="shared" si="11"/>
        <v/>
      </c>
      <c r="AK29" t="str">
        <f t="shared" si="12"/>
        <v/>
      </c>
    </row>
    <row r="30" spans="1:37">
      <c r="A30">
        <f>全!C$7</f>
        <v>0</v>
      </c>
      <c r="B30" s="23"/>
      <c r="F30" s="23"/>
      <c r="G30" s="23"/>
      <c r="H30" s="23"/>
      <c r="I30" s="23"/>
      <c r="J30" s="23"/>
      <c r="K30">
        <f t="shared" si="2"/>
        <v>0</v>
      </c>
      <c r="L30" t="str">
        <f t="shared" si="14"/>
        <v>4年混合</v>
      </c>
      <c r="M30" t="str">
        <f t="shared" si="14"/>
        <v>4年混合A</v>
      </c>
      <c r="N30" t="str">
        <f t="shared" si="14"/>
        <v>4年混合B</v>
      </c>
      <c r="O30" t="str">
        <f t="shared" si="14"/>
        <v>4年混合C</v>
      </c>
      <c r="P30" t="str">
        <f t="shared" si="14"/>
        <v/>
      </c>
      <c r="Q30" t="str">
        <f t="shared" si="14"/>
        <v/>
      </c>
      <c r="R30" t="str">
        <f t="shared" si="14"/>
        <v/>
      </c>
      <c r="S30" t="str">
        <f t="shared" si="14"/>
        <v/>
      </c>
      <c r="T30" t="str">
        <f t="shared" si="14"/>
        <v>4年混合</v>
      </c>
      <c r="U30" t="str">
        <f t="shared" si="14"/>
        <v>4年混合A</v>
      </c>
      <c r="V30" t="str">
        <f t="shared" si="14"/>
        <v>4年混合B</v>
      </c>
      <c r="W30" t="str">
        <f t="shared" si="14"/>
        <v>4年混合C</v>
      </c>
      <c r="X30" t="str">
        <f t="shared" si="14"/>
        <v/>
      </c>
      <c r="Y30" t="str">
        <f t="shared" si="14"/>
        <v/>
      </c>
      <c r="Z30" t="str">
        <f t="shared" si="14"/>
        <v/>
      </c>
      <c r="AA30" t="str">
        <f t="shared" si="14"/>
        <v/>
      </c>
      <c r="AB30" t="str">
        <f t="shared" si="3"/>
        <v>3年以下50m</v>
      </c>
      <c r="AC30" t="str">
        <f t="shared" si="4"/>
        <v/>
      </c>
      <c r="AD30" t="str">
        <f t="shared" si="5"/>
        <v>3年以下走幅跳</v>
      </c>
      <c r="AE30" t="str">
        <f t="shared" si="6"/>
        <v/>
      </c>
      <c r="AF30" t="str">
        <f t="shared" si="7"/>
        <v/>
      </c>
      <c r="AG30" t="str">
        <f t="shared" si="8"/>
        <v>3年以下50m</v>
      </c>
      <c r="AH30" t="str">
        <f t="shared" si="9"/>
        <v/>
      </c>
      <c r="AI30" t="str">
        <f t="shared" si="10"/>
        <v>3年以下走幅跳</v>
      </c>
      <c r="AJ30" t="str">
        <f t="shared" si="11"/>
        <v/>
      </c>
      <c r="AK30" t="str">
        <f t="shared" si="12"/>
        <v/>
      </c>
    </row>
    <row r="31" spans="1:37">
      <c r="A31">
        <f>全!C$7</f>
        <v>0</v>
      </c>
      <c r="B31" s="23"/>
      <c r="F31" s="23"/>
      <c r="G31" s="23"/>
      <c r="H31" s="23"/>
      <c r="I31" s="23"/>
      <c r="J31" s="23"/>
      <c r="K31">
        <f t="shared" si="2"/>
        <v>0</v>
      </c>
      <c r="L31" t="str">
        <f t="shared" si="14"/>
        <v>4年混合</v>
      </c>
      <c r="M31" t="str">
        <f t="shared" si="14"/>
        <v>4年混合A</v>
      </c>
      <c r="N31" t="str">
        <f t="shared" si="14"/>
        <v>4年混合B</v>
      </c>
      <c r="O31" t="str">
        <f t="shared" si="14"/>
        <v>4年混合C</v>
      </c>
      <c r="P31" t="str">
        <f t="shared" si="14"/>
        <v/>
      </c>
      <c r="Q31" t="str">
        <f t="shared" si="14"/>
        <v/>
      </c>
      <c r="R31" t="str">
        <f t="shared" si="14"/>
        <v/>
      </c>
      <c r="S31" t="str">
        <f t="shared" si="14"/>
        <v/>
      </c>
      <c r="T31" t="str">
        <f t="shared" si="14"/>
        <v>4年混合</v>
      </c>
      <c r="U31" t="str">
        <f t="shared" si="14"/>
        <v>4年混合A</v>
      </c>
      <c r="V31" t="str">
        <f t="shared" si="14"/>
        <v>4年混合B</v>
      </c>
      <c r="W31" t="str">
        <f t="shared" si="14"/>
        <v>4年混合C</v>
      </c>
      <c r="X31" t="str">
        <f t="shared" si="14"/>
        <v/>
      </c>
      <c r="Y31" t="str">
        <f t="shared" si="14"/>
        <v/>
      </c>
      <c r="Z31" t="str">
        <f t="shared" si="14"/>
        <v/>
      </c>
      <c r="AA31" t="str">
        <f t="shared" si="14"/>
        <v/>
      </c>
      <c r="AB31" t="str">
        <f t="shared" si="3"/>
        <v>3年以下50m</v>
      </c>
      <c r="AC31" t="str">
        <f t="shared" si="4"/>
        <v/>
      </c>
      <c r="AD31" t="str">
        <f t="shared" si="5"/>
        <v>3年以下走幅跳</v>
      </c>
      <c r="AE31" t="str">
        <f t="shared" si="6"/>
        <v/>
      </c>
      <c r="AF31" t="str">
        <f t="shared" si="7"/>
        <v/>
      </c>
      <c r="AG31" t="str">
        <f t="shared" si="8"/>
        <v>3年以下50m</v>
      </c>
      <c r="AH31" t="str">
        <f t="shared" si="9"/>
        <v/>
      </c>
      <c r="AI31" t="str">
        <f t="shared" si="10"/>
        <v>3年以下走幅跳</v>
      </c>
      <c r="AJ31" t="str">
        <f t="shared" si="11"/>
        <v/>
      </c>
      <c r="AK31" t="str">
        <f t="shared" si="12"/>
        <v/>
      </c>
    </row>
    <row r="32" spans="1:37">
      <c r="A32">
        <f>全!C$7</f>
        <v>0</v>
      </c>
      <c r="B32" s="23"/>
      <c r="F32" s="23"/>
      <c r="G32" s="23"/>
      <c r="H32" s="23"/>
      <c r="I32" s="23"/>
      <c r="J32" s="23"/>
      <c r="K32">
        <f t="shared" si="2"/>
        <v>0</v>
      </c>
      <c r="L32" t="str">
        <f t="shared" si="14"/>
        <v>4年混合</v>
      </c>
      <c r="M32" t="str">
        <f t="shared" si="14"/>
        <v>4年混合A</v>
      </c>
      <c r="N32" t="str">
        <f t="shared" si="14"/>
        <v>4年混合B</v>
      </c>
      <c r="O32" t="str">
        <f t="shared" si="14"/>
        <v>4年混合C</v>
      </c>
      <c r="P32" t="str">
        <f t="shared" si="14"/>
        <v/>
      </c>
      <c r="Q32" t="str">
        <f t="shared" si="14"/>
        <v/>
      </c>
      <c r="R32" t="str">
        <f t="shared" si="14"/>
        <v/>
      </c>
      <c r="S32" t="str">
        <f t="shared" si="14"/>
        <v/>
      </c>
      <c r="T32" t="str">
        <f t="shared" si="14"/>
        <v>4年混合</v>
      </c>
      <c r="U32" t="str">
        <f t="shared" si="14"/>
        <v>4年混合A</v>
      </c>
      <c r="V32" t="str">
        <f t="shared" si="14"/>
        <v>4年混合B</v>
      </c>
      <c r="W32" t="str">
        <f t="shared" si="14"/>
        <v>4年混合C</v>
      </c>
      <c r="X32" t="str">
        <f t="shared" si="14"/>
        <v/>
      </c>
      <c r="Y32" t="str">
        <f t="shared" si="14"/>
        <v/>
      </c>
      <c r="Z32" t="str">
        <f t="shared" si="14"/>
        <v/>
      </c>
      <c r="AA32" t="str">
        <f t="shared" si="14"/>
        <v/>
      </c>
      <c r="AB32" t="str">
        <f t="shared" si="3"/>
        <v>3年以下50m</v>
      </c>
      <c r="AC32" t="str">
        <f t="shared" si="4"/>
        <v/>
      </c>
      <c r="AD32" t="str">
        <f t="shared" si="5"/>
        <v>3年以下走幅跳</v>
      </c>
      <c r="AE32" t="str">
        <f t="shared" si="6"/>
        <v/>
      </c>
      <c r="AF32" t="str">
        <f t="shared" si="7"/>
        <v/>
      </c>
      <c r="AG32" t="str">
        <f t="shared" si="8"/>
        <v>3年以下50m</v>
      </c>
      <c r="AH32" t="str">
        <f t="shared" si="9"/>
        <v/>
      </c>
      <c r="AI32" t="str">
        <f t="shared" si="10"/>
        <v>3年以下走幅跳</v>
      </c>
      <c r="AJ32" t="str">
        <f t="shared" si="11"/>
        <v/>
      </c>
      <c r="AK32" t="str">
        <f t="shared" si="12"/>
        <v/>
      </c>
    </row>
    <row r="33" spans="1:37">
      <c r="A33">
        <f>全!C$7</f>
        <v>0</v>
      </c>
      <c r="B33" s="23"/>
      <c r="F33" s="23"/>
      <c r="G33" s="23"/>
      <c r="H33" s="23"/>
      <c r="I33" s="23"/>
      <c r="J33" s="23"/>
      <c r="K33">
        <f t="shared" si="2"/>
        <v>0</v>
      </c>
      <c r="L33" t="str">
        <f t="shared" si="14"/>
        <v>4年混合</v>
      </c>
      <c r="M33" t="str">
        <f t="shared" si="14"/>
        <v>4年混合A</v>
      </c>
      <c r="N33" t="str">
        <f t="shared" si="14"/>
        <v>4年混合B</v>
      </c>
      <c r="O33" t="str">
        <f t="shared" si="14"/>
        <v>4年混合C</v>
      </c>
      <c r="P33" t="str">
        <f t="shared" si="14"/>
        <v/>
      </c>
      <c r="Q33" t="str">
        <f t="shared" si="14"/>
        <v/>
      </c>
      <c r="R33" t="str">
        <f t="shared" si="14"/>
        <v/>
      </c>
      <c r="S33" t="str">
        <f t="shared" si="14"/>
        <v/>
      </c>
      <c r="T33" t="str">
        <f t="shared" si="14"/>
        <v>4年混合</v>
      </c>
      <c r="U33" t="str">
        <f t="shared" si="14"/>
        <v>4年混合A</v>
      </c>
      <c r="V33" t="str">
        <f t="shared" si="14"/>
        <v>4年混合B</v>
      </c>
      <c r="W33" t="str">
        <f t="shared" si="14"/>
        <v>4年混合C</v>
      </c>
      <c r="X33" t="str">
        <f t="shared" si="14"/>
        <v/>
      </c>
      <c r="Y33" t="str">
        <f t="shared" si="14"/>
        <v/>
      </c>
      <c r="Z33" t="str">
        <f t="shared" si="14"/>
        <v/>
      </c>
      <c r="AA33" t="str">
        <f t="shared" si="14"/>
        <v/>
      </c>
      <c r="AB33" t="str">
        <f t="shared" si="3"/>
        <v>3年以下50m</v>
      </c>
      <c r="AC33" t="str">
        <f t="shared" si="4"/>
        <v/>
      </c>
      <c r="AD33" t="str">
        <f t="shared" si="5"/>
        <v>3年以下走幅跳</v>
      </c>
      <c r="AE33" t="str">
        <f t="shared" si="6"/>
        <v/>
      </c>
      <c r="AF33" t="str">
        <f t="shared" si="7"/>
        <v/>
      </c>
      <c r="AG33" t="str">
        <f t="shared" si="8"/>
        <v>3年以下50m</v>
      </c>
      <c r="AH33" t="str">
        <f t="shared" si="9"/>
        <v/>
      </c>
      <c r="AI33" t="str">
        <f t="shared" si="10"/>
        <v>3年以下走幅跳</v>
      </c>
      <c r="AJ33" t="str">
        <f t="shared" si="11"/>
        <v/>
      </c>
      <c r="AK33" t="str">
        <f t="shared" si="12"/>
        <v/>
      </c>
    </row>
    <row r="34" spans="1:37">
      <c r="A34">
        <f>全!C$7</f>
        <v>0</v>
      </c>
      <c r="B34" s="23"/>
      <c r="F34" s="23"/>
      <c r="G34" s="23"/>
      <c r="H34" s="23"/>
      <c r="I34" s="23"/>
      <c r="J34" s="23"/>
      <c r="K34">
        <f t="shared" si="2"/>
        <v>0</v>
      </c>
      <c r="L34" t="str">
        <f t="shared" si="14"/>
        <v>4年混合</v>
      </c>
      <c r="M34" t="str">
        <f t="shared" si="14"/>
        <v>4年混合A</v>
      </c>
      <c r="N34" t="str">
        <f t="shared" si="14"/>
        <v>4年混合B</v>
      </c>
      <c r="O34" t="str">
        <f t="shared" si="14"/>
        <v>4年混合C</v>
      </c>
      <c r="P34" t="str">
        <f t="shared" si="14"/>
        <v/>
      </c>
      <c r="Q34" t="str">
        <f t="shared" si="14"/>
        <v/>
      </c>
      <c r="R34" t="str">
        <f t="shared" si="14"/>
        <v/>
      </c>
      <c r="S34" t="str">
        <f t="shared" si="14"/>
        <v/>
      </c>
      <c r="T34" t="str">
        <f t="shared" si="14"/>
        <v>4年混合</v>
      </c>
      <c r="U34" t="str">
        <f t="shared" si="14"/>
        <v>4年混合A</v>
      </c>
      <c r="V34" t="str">
        <f t="shared" si="14"/>
        <v>4年混合B</v>
      </c>
      <c r="W34" t="str">
        <f t="shared" si="14"/>
        <v>4年混合C</v>
      </c>
      <c r="X34" t="str">
        <f t="shared" si="14"/>
        <v/>
      </c>
      <c r="Y34" t="str">
        <f t="shared" si="14"/>
        <v/>
      </c>
      <c r="Z34" t="str">
        <f t="shared" si="14"/>
        <v/>
      </c>
      <c r="AA34" t="str">
        <f t="shared" si="14"/>
        <v/>
      </c>
      <c r="AB34" t="str">
        <f t="shared" si="3"/>
        <v>3年以下50m</v>
      </c>
      <c r="AC34" t="str">
        <f t="shared" si="4"/>
        <v/>
      </c>
      <c r="AD34" t="str">
        <f t="shared" si="5"/>
        <v>3年以下走幅跳</v>
      </c>
      <c r="AE34" t="str">
        <f t="shared" si="6"/>
        <v/>
      </c>
      <c r="AF34" t="str">
        <f t="shared" si="7"/>
        <v/>
      </c>
      <c r="AG34" t="str">
        <f t="shared" si="8"/>
        <v>3年以下50m</v>
      </c>
      <c r="AH34" t="str">
        <f t="shared" si="9"/>
        <v/>
      </c>
      <c r="AI34" t="str">
        <f t="shared" si="10"/>
        <v>3年以下走幅跳</v>
      </c>
      <c r="AJ34" t="str">
        <f t="shared" si="11"/>
        <v/>
      </c>
      <c r="AK34" t="str">
        <f t="shared" si="12"/>
        <v/>
      </c>
    </row>
    <row r="35" spans="1:37">
      <c r="A35">
        <f>全!C$7</f>
        <v>0</v>
      </c>
      <c r="B35" s="23"/>
      <c r="F35" s="23"/>
      <c r="G35" s="23"/>
      <c r="H35" s="23"/>
      <c r="I35" s="23"/>
      <c r="J35" s="23"/>
      <c r="K35">
        <f t="shared" si="2"/>
        <v>0</v>
      </c>
      <c r="L35" t="str">
        <f t="shared" si="14"/>
        <v>4年混合</v>
      </c>
      <c r="M35" t="str">
        <f t="shared" si="14"/>
        <v>4年混合A</v>
      </c>
      <c r="N35" t="str">
        <f t="shared" si="14"/>
        <v>4年混合B</v>
      </c>
      <c r="O35" t="str">
        <f t="shared" si="14"/>
        <v>4年混合C</v>
      </c>
      <c r="P35" t="str">
        <f t="shared" si="14"/>
        <v/>
      </c>
      <c r="Q35" t="str">
        <f t="shared" si="14"/>
        <v/>
      </c>
      <c r="R35" t="str">
        <f t="shared" si="14"/>
        <v/>
      </c>
      <c r="S35" t="str">
        <f t="shared" si="14"/>
        <v/>
      </c>
      <c r="T35" t="str">
        <f t="shared" si="14"/>
        <v>4年混合</v>
      </c>
      <c r="U35" t="str">
        <f t="shared" si="14"/>
        <v>4年混合A</v>
      </c>
      <c r="V35" t="str">
        <f t="shared" si="14"/>
        <v>4年混合B</v>
      </c>
      <c r="W35" t="str">
        <f t="shared" si="14"/>
        <v>4年混合C</v>
      </c>
      <c r="X35" t="str">
        <f t="shared" si="14"/>
        <v/>
      </c>
      <c r="Y35" t="str">
        <f t="shared" si="14"/>
        <v/>
      </c>
      <c r="Z35" t="str">
        <f t="shared" si="14"/>
        <v/>
      </c>
      <c r="AA35" t="str">
        <f t="shared" si="14"/>
        <v/>
      </c>
      <c r="AB35" t="str">
        <f t="shared" si="3"/>
        <v>3年以下50m</v>
      </c>
      <c r="AC35" t="str">
        <f t="shared" si="4"/>
        <v/>
      </c>
      <c r="AD35" t="str">
        <f t="shared" si="5"/>
        <v>3年以下走幅跳</v>
      </c>
      <c r="AE35" t="str">
        <f t="shared" si="6"/>
        <v/>
      </c>
      <c r="AF35" t="str">
        <f t="shared" si="7"/>
        <v/>
      </c>
      <c r="AG35" t="str">
        <f t="shared" si="8"/>
        <v>3年以下50m</v>
      </c>
      <c r="AH35" t="str">
        <f t="shared" si="9"/>
        <v/>
      </c>
      <c r="AI35" t="str">
        <f t="shared" si="10"/>
        <v>3年以下走幅跳</v>
      </c>
      <c r="AJ35" t="str">
        <f t="shared" si="11"/>
        <v/>
      </c>
      <c r="AK35" t="str">
        <f t="shared" si="12"/>
        <v/>
      </c>
    </row>
    <row r="36" spans="1:37">
      <c r="A36">
        <f>全!C$7</f>
        <v>0</v>
      </c>
      <c r="B36" s="23"/>
      <c r="F36" s="23"/>
      <c r="G36" s="23"/>
      <c r="H36" s="23"/>
      <c r="I36" s="23"/>
      <c r="J36" s="23"/>
      <c r="K36">
        <f t="shared" si="2"/>
        <v>0</v>
      </c>
      <c r="L36" t="str">
        <f t="shared" si="14"/>
        <v>4年混合</v>
      </c>
      <c r="M36" t="str">
        <f t="shared" si="14"/>
        <v>4年混合A</v>
      </c>
      <c r="N36" t="str">
        <f t="shared" si="14"/>
        <v>4年混合B</v>
      </c>
      <c r="O36" t="str">
        <f t="shared" si="14"/>
        <v>4年混合C</v>
      </c>
      <c r="P36" t="str">
        <f t="shared" si="14"/>
        <v/>
      </c>
      <c r="Q36" t="str">
        <f t="shared" si="14"/>
        <v/>
      </c>
      <c r="R36" t="str">
        <f t="shared" si="14"/>
        <v/>
      </c>
      <c r="S36" t="str">
        <f t="shared" si="14"/>
        <v/>
      </c>
      <c r="T36" t="str">
        <f t="shared" si="14"/>
        <v>4年混合</v>
      </c>
      <c r="U36" t="str">
        <f t="shared" si="14"/>
        <v>4年混合A</v>
      </c>
      <c r="V36" t="str">
        <f t="shared" si="14"/>
        <v>4年混合B</v>
      </c>
      <c r="W36" t="str">
        <f t="shared" si="14"/>
        <v>4年混合C</v>
      </c>
      <c r="X36" t="str">
        <f t="shared" si="14"/>
        <v/>
      </c>
      <c r="Y36" t="str">
        <f t="shared" si="14"/>
        <v/>
      </c>
      <c r="Z36" t="str">
        <f t="shared" si="14"/>
        <v/>
      </c>
      <c r="AA36" t="str">
        <f t="shared" si="14"/>
        <v/>
      </c>
      <c r="AB36" t="str">
        <f t="shared" si="3"/>
        <v>3年以下50m</v>
      </c>
      <c r="AC36" t="str">
        <f t="shared" si="4"/>
        <v/>
      </c>
      <c r="AD36" t="str">
        <f t="shared" si="5"/>
        <v>3年以下走幅跳</v>
      </c>
      <c r="AE36" t="str">
        <f t="shared" si="6"/>
        <v/>
      </c>
      <c r="AF36" t="str">
        <f t="shared" si="7"/>
        <v/>
      </c>
      <c r="AG36" t="str">
        <f t="shared" si="8"/>
        <v>3年以下50m</v>
      </c>
      <c r="AH36" t="str">
        <f t="shared" si="9"/>
        <v/>
      </c>
      <c r="AI36" t="str">
        <f t="shared" si="10"/>
        <v>3年以下走幅跳</v>
      </c>
      <c r="AJ36" t="str">
        <f t="shared" si="11"/>
        <v/>
      </c>
      <c r="AK36" t="str">
        <f t="shared" si="12"/>
        <v/>
      </c>
    </row>
    <row r="37" spans="1:37">
      <c r="A37">
        <f>全!C$7</f>
        <v>0</v>
      </c>
      <c r="B37" s="23"/>
      <c r="F37" s="23"/>
      <c r="G37" s="23"/>
      <c r="H37" s="23"/>
      <c r="I37" s="23"/>
      <c r="J37" s="23"/>
      <c r="K37">
        <f t="shared" si="2"/>
        <v>0</v>
      </c>
      <c r="L37" t="str">
        <f t="shared" si="14"/>
        <v>4年混合</v>
      </c>
      <c r="M37" t="str">
        <f t="shared" si="14"/>
        <v>4年混合A</v>
      </c>
      <c r="N37" t="str">
        <f t="shared" si="14"/>
        <v>4年混合B</v>
      </c>
      <c r="O37" t="str">
        <f t="shared" si="14"/>
        <v>4年混合C</v>
      </c>
      <c r="P37" t="str">
        <f t="shared" si="14"/>
        <v/>
      </c>
      <c r="Q37" t="str">
        <f t="shared" si="14"/>
        <v/>
      </c>
      <c r="R37" t="str">
        <f t="shared" si="14"/>
        <v/>
      </c>
      <c r="S37" t="str">
        <f t="shared" si="14"/>
        <v/>
      </c>
      <c r="T37" t="str">
        <f t="shared" si="14"/>
        <v>4年混合</v>
      </c>
      <c r="U37" t="str">
        <f t="shared" si="14"/>
        <v>4年混合A</v>
      </c>
      <c r="V37" t="str">
        <f t="shared" si="14"/>
        <v>4年混合B</v>
      </c>
      <c r="W37" t="str">
        <f t="shared" si="14"/>
        <v>4年混合C</v>
      </c>
      <c r="X37" t="str">
        <f t="shared" si="14"/>
        <v/>
      </c>
      <c r="Y37" t="str">
        <f t="shared" si="14"/>
        <v/>
      </c>
      <c r="Z37" t="str">
        <f t="shared" si="14"/>
        <v/>
      </c>
      <c r="AA37" t="str">
        <f t="shared" si="14"/>
        <v/>
      </c>
      <c r="AB37" t="str">
        <f t="shared" si="3"/>
        <v>3年以下50m</v>
      </c>
      <c r="AC37" t="str">
        <f t="shared" si="4"/>
        <v/>
      </c>
      <c r="AD37" t="str">
        <f t="shared" si="5"/>
        <v>3年以下走幅跳</v>
      </c>
      <c r="AE37" t="str">
        <f t="shared" si="6"/>
        <v/>
      </c>
      <c r="AF37" t="str">
        <f t="shared" si="7"/>
        <v/>
      </c>
      <c r="AG37" t="str">
        <f t="shared" si="8"/>
        <v>3年以下50m</v>
      </c>
      <c r="AH37" t="str">
        <f t="shared" si="9"/>
        <v/>
      </c>
      <c r="AI37" t="str">
        <f t="shared" si="10"/>
        <v>3年以下走幅跳</v>
      </c>
      <c r="AJ37" t="str">
        <f t="shared" si="11"/>
        <v/>
      </c>
      <c r="AK37" t="str">
        <f t="shared" si="12"/>
        <v/>
      </c>
    </row>
    <row r="38" spans="1:37">
      <c r="A38">
        <f>全!C$7</f>
        <v>0</v>
      </c>
      <c r="B38" s="23"/>
      <c r="F38" s="23"/>
      <c r="G38" s="23"/>
      <c r="H38" s="23"/>
      <c r="I38" s="23"/>
      <c r="J38" s="23"/>
      <c r="K38">
        <f t="shared" si="2"/>
        <v>0</v>
      </c>
      <c r="L38" t="str">
        <f t="shared" ref="L38:AA47" si="15">IF($E38&lt;4,L$5,IF($E38=4,L$1,IF($E38=5,L$2,L$3)))</f>
        <v>4年混合</v>
      </c>
      <c r="M38" t="str">
        <f t="shared" si="15"/>
        <v>4年混合A</v>
      </c>
      <c r="N38" t="str">
        <f t="shared" si="15"/>
        <v>4年混合B</v>
      </c>
      <c r="O38" t="str">
        <f t="shared" si="15"/>
        <v>4年混合C</v>
      </c>
      <c r="P38" t="str">
        <f t="shared" si="15"/>
        <v/>
      </c>
      <c r="Q38" t="str">
        <f t="shared" si="15"/>
        <v/>
      </c>
      <c r="R38" t="str">
        <f t="shared" si="15"/>
        <v/>
      </c>
      <c r="S38" t="str">
        <f t="shared" si="15"/>
        <v/>
      </c>
      <c r="T38" t="str">
        <f t="shared" si="15"/>
        <v>4年混合</v>
      </c>
      <c r="U38" t="str">
        <f t="shared" si="15"/>
        <v>4年混合A</v>
      </c>
      <c r="V38" t="str">
        <f t="shared" si="15"/>
        <v>4年混合B</v>
      </c>
      <c r="W38" t="str">
        <f t="shared" si="15"/>
        <v>4年混合C</v>
      </c>
      <c r="X38" t="str">
        <f t="shared" si="15"/>
        <v/>
      </c>
      <c r="Y38" t="str">
        <f t="shared" si="15"/>
        <v/>
      </c>
      <c r="Z38" t="str">
        <f t="shared" si="15"/>
        <v/>
      </c>
      <c r="AA38" t="str">
        <f t="shared" si="15"/>
        <v/>
      </c>
      <c r="AB38" t="str">
        <f t="shared" si="3"/>
        <v>3年以下50m</v>
      </c>
      <c r="AC38" t="str">
        <f t="shared" si="4"/>
        <v/>
      </c>
      <c r="AD38" t="str">
        <f t="shared" si="5"/>
        <v>3年以下走幅跳</v>
      </c>
      <c r="AE38" t="str">
        <f t="shared" si="6"/>
        <v/>
      </c>
      <c r="AF38" t="str">
        <f t="shared" si="7"/>
        <v/>
      </c>
      <c r="AG38" t="str">
        <f t="shared" si="8"/>
        <v>3年以下50m</v>
      </c>
      <c r="AH38" t="str">
        <f t="shared" si="9"/>
        <v/>
      </c>
      <c r="AI38" t="str">
        <f t="shared" si="10"/>
        <v>3年以下走幅跳</v>
      </c>
      <c r="AJ38" t="str">
        <f t="shared" si="11"/>
        <v/>
      </c>
      <c r="AK38" t="str">
        <f t="shared" si="12"/>
        <v/>
      </c>
    </row>
    <row r="39" spans="1:37">
      <c r="A39">
        <f>全!C$7</f>
        <v>0</v>
      </c>
      <c r="B39" s="23"/>
      <c r="F39" s="23"/>
      <c r="G39" s="23"/>
      <c r="H39" s="23"/>
      <c r="I39" s="23"/>
      <c r="J39" s="23"/>
      <c r="K39">
        <f t="shared" si="2"/>
        <v>0</v>
      </c>
      <c r="L39" t="str">
        <f t="shared" si="15"/>
        <v>4年混合</v>
      </c>
      <c r="M39" t="str">
        <f t="shared" si="15"/>
        <v>4年混合A</v>
      </c>
      <c r="N39" t="str">
        <f t="shared" si="15"/>
        <v>4年混合B</v>
      </c>
      <c r="O39" t="str">
        <f t="shared" si="15"/>
        <v>4年混合C</v>
      </c>
      <c r="P39" t="str">
        <f t="shared" si="15"/>
        <v/>
      </c>
      <c r="Q39" t="str">
        <f t="shared" si="15"/>
        <v/>
      </c>
      <c r="R39" t="str">
        <f t="shared" si="15"/>
        <v/>
      </c>
      <c r="S39" t="str">
        <f t="shared" si="15"/>
        <v/>
      </c>
      <c r="T39" t="str">
        <f t="shared" si="15"/>
        <v>4年混合</v>
      </c>
      <c r="U39" t="str">
        <f t="shared" si="15"/>
        <v>4年混合A</v>
      </c>
      <c r="V39" t="str">
        <f t="shared" si="15"/>
        <v>4年混合B</v>
      </c>
      <c r="W39" t="str">
        <f t="shared" si="15"/>
        <v>4年混合C</v>
      </c>
      <c r="X39" t="str">
        <f t="shared" si="15"/>
        <v/>
      </c>
      <c r="Y39" t="str">
        <f t="shared" si="15"/>
        <v/>
      </c>
      <c r="Z39" t="str">
        <f t="shared" si="15"/>
        <v/>
      </c>
      <c r="AA39" t="str">
        <f t="shared" si="15"/>
        <v/>
      </c>
      <c r="AB39" t="str">
        <f t="shared" si="3"/>
        <v>3年以下50m</v>
      </c>
      <c r="AC39" t="str">
        <f t="shared" si="4"/>
        <v/>
      </c>
      <c r="AD39" t="str">
        <f t="shared" si="5"/>
        <v>3年以下走幅跳</v>
      </c>
      <c r="AE39" t="str">
        <f t="shared" si="6"/>
        <v/>
      </c>
      <c r="AF39" t="str">
        <f t="shared" si="7"/>
        <v/>
      </c>
      <c r="AG39" t="str">
        <f t="shared" si="8"/>
        <v>3年以下50m</v>
      </c>
      <c r="AH39" t="str">
        <f t="shared" si="9"/>
        <v/>
      </c>
      <c r="AI39" t="str">
        <f t="shared" si="10"/>
        <v>3年以下走幅跳</v>
      </c>
      <c r="AJ39" t="str">
        <f t="shared" si="11"/>
        <v/>
      </c>
      <c r="AK39" t="str">
        <f t="shared" si="12"/>
        <v/>
      </c>
    </row>
    <row r="40" spans="1:37">
      <c r="A40">
        <f>全!C$7</f>
        <v>0</v>
      </c>
      <c r="B40" s="23"/>
      <c r="F40" s="23"/>
      <c r="G40" s="23"/>
      <c r="H40" s="23"/>
      <c r="I40" s="23"/>
      <c r="J40" s="23"/>
      <c r="K40">
        <f t="shared" si="2"/>
        <v>0</v>
      </c>
      <c r="L40" t="str">
        <f t="shared" si="15"/>
        <v>4年混合</v>
      </c>
      <c r="M40" t="str">
        <f t="shared" si="15"/>
        <v>4年混合A</v>
      </c>
      <c r="N40" t="str">
        <f t="shared" si="15"/>
        <v>4年混合B</v>
      </c>
      <c r="O40" t="str">
        <f t="shared" si="15"/>
        <v>4年混合C</v>
      </c>
      <c r="P40" t="str">
        <f t="shared" si="15"/>
        <v/>
      </c>
      <c r="Q40" t="str">
        <f t="shared" si="15"/>
        <v/>
      </c>
      <c r="R40" t="str">
        <f t="shared" si="15"/>
        <v/>
      </c>
      <c r="S40" t="str">
        <f t="shared" si="15"/>
        <v/>
      </c>
      <c r="T40" t="str">
        <f t="shared" si="15"/>
        <v>4年混合</v>
      </c>
      <c r="U40" t="str">
        <f t="shared" si="15"/>
        <v>4年混合A</v>
      </c>
      <c r="V40" t="str">
        <f t="shared" si="15"/>
        <v>4年混合B</v>
      </c>
      <c r="W40" t="str">
        <f t="shared" si="15"/>
        <v>4年混合C</v>
      </c>
      <c r="X40" t="str">
        <f t="shared" si="15"/>
        <v/>
      </c>
      <c r="Y40" t="str">
        <f t="shared" si="15"/>
        <v/>
      </c>
      <c r="Z40" t="str">
        <f t="shared" si="15"/>
        <v/>
      </c>
      <c r="AA40" t="str">
        <f t="shared" si="15"/>
        <v/>
      </c>
      <c r="AB40" t="str">
        <f t="shared" si="3"/>
        <v>3年以下50m</v>
      </c>
      <c r="AC40" t="str">
        <f t="shared" si="4"/>
        <v/>
      </c>
      <c r="AD40" t="str">
        <f t="shared" si="5"/>
        <v>3年以下走幅跳</v>
      </c>
      <c r="AE40" t="str">
        <f t="shared" si="6"/>
        <v/>
      </c>
      <c r="AF40" t="str">
        <f t="shared" si="7"/>
        <v/>
      </c>
      <c r="AG40" t="str">
        <f t="shared" si="8"/>
        <v>3年以下50m</v>
      </c>
      <c r="AH40" t="str">
        <f t="shared" si="9"/>
        <v/>
      </c>
      <c r="AI40" t="str">
        <f t="shared" si="10"/>
        <v>3年以下走幅跳</v>
      </c>
      <c r="AJ40" t="str">
        <f t="shared" si="11"/>
        <v/>
      </c>
      <c r="AK40" t="str">
        <f t="shared" si="12"/>
        <v/>
      </c>
    </row>
    <row r="41" spans="1:37">
      <c r="A41">
        <f>全!C$7</f>
        <v>0</v>
      </c>
      <c r="B41" s="23"/>
      <c r="F41" s="23"/>
      <c r="G41" s="23"/>
      <c r="H41" s="23"/>
      <c r="I41" s="23"/>
      <c r="J41" s="23"/>
      <c r="K41">
        <f t="shared" si="2"/>
        <v>0</v>
      </c>
      <c r="L41" t="str">
        <f t="shared" si="15"/>
        <v>4年混合</v>
      </c>
      <c r="M41" t="str">
        <f t="shared" si="15"/>
        <v>4年混合A</v>
      </c>
      <c r="N41" t="str">
        <f t="shared" si="15"/>
        <v>4年混合B</v>
      </c>
      <c r="O41" t="str">
        <f t="shared" si="15"/>
        <v>4年混合C</v>
      </c>
      <c r="P41" t="str">
        <f t="shared" si="15"/>
        <v/>
      </c>
      <c r="Q41" t="str">
        <f t="shared" si="15"/>
        <v/>
      </c>
      <c r="R41" t="str">
        <f t="shared" si="15"/>
        <v/>
      </c>
      <c r="S41" t="str">
        <f t="shared" si="15"/>
        <v/>
      </c>
      <c r="T41" t="str">
        <f t="shared" si="15"/>
        <v>4年混合</v>
      </c>
      <c r="U41" t="str">
        <f t="shared" si="15"/>
        <v>4年混合A</v>
      </c>
      <c r="V41" t="str">
        <f t="shared" si="15"/>
        <v>4年混合B</v>
      </c>
      <c r="W41" t="str">
        <f t="shared" si="15"/>
        <v>4年混合C</v>
      </c>
      <c r="X41" t="str">
        <f t="shared" si="15"/>
        <v/>
      </c>
      <c r="Y41" t="str">
        <f t="shared" si="15"/>
        <v/>
      </c>
      <c r="Z41" t="str">
        <f t="shared" si="15"/>
        <v/>
      </c>
      <c r="AA41" t="str">
        <f t="shared" si="15"/>
        <v/>
      </c>
      <c r="AB41" t="str">
        <f t="shared" si="3"/>
        <v>3年以下50m</v>
      </c>
      <c r="AC41" t="str">
        <f t="shared" si="4"/>
        <v/>
      </c>
      <c r="AD41" t="str">
        <f t="shared" si="5"/>
        <v>3年以下走幅跳</v>
      </c>
      <c r="AE41" t="str">
        <f t="shared" si="6"/>
        <v/>
      </c>
      <c r="AF41" t="str">
        <f t="shared" si="7"/>
        <v/>
      </c>
      <c r="AG41" t="str">
        <f t="shared" si="8"/>
        <v>3年以下50m</v>
      </c>
      <c r="AH41" t="str">
        <f t="shared" si="9"/>
        <v/>
      </c>
      <c r="AI41" t="str">
        <f t="shared" si="10"/>
        <v>3年以下走幅跳</v>
      </c>
      <c r="AJ41" t="str">
        <f t="shared" si="11"/>
        <v/>
      </c>
      <c r="AK41" t="str">
        <f t="shared" si="12"/>
        <v/>
      </c>
    </row>
    <row r="42" spans="1:37">
      <c r="A42">
        <f>全!C$7</f>
        <v>0</v>
      </c>
      <c r="B42" s="23"/>
      <c r="F42" s="23"/>
      <c r="G42" s="23"/>
      <c r="H42" s="23"/>
      <c r="I42" s="23"/>
      <c r="J42" s="23"/>
      <c r="K42">
        <f t="shared" si="2"/>
        <v>0</v>
      </c>
      <c r="L42" t="str">
        <f t="shared" si="15"/>
        <v>4年混合</v>
      </c>
      <c r="M42" t="str">
        <f t="shared" si="15"/>
        <v>4年混合A</v>
      </c>
      <c r="N42" t="str">
        <f t="shared" si="15"/>
        <v>4年混合B</v>
      </c>
      <c r="O42" t="str">
        <f t="shared" si="15"/>
        <v>4年混合C</v>
      </c>
      <c r="P42" t="str">
        <f t="shared" si="15"/>
        <v/>
      </c>
      <c r="Q42" t="str">
        <f t="shared" si="15"/>
        <v/>
      </c>
      <c r="R42" t="str">
        <f t="shared" si="15"/>
        <v/>
      </c>
      <c r="S42" t="str">
        <f t="shared" si="15"/>
        <v/>
      </c>
      <c r="T42" t="str">
        <f t="shared" si="15"/>
        <v>4年混合</v>
      </c>
      <c r="U42" t="str">
        <f t="shared" si="15"/>
        <v>4年混合A</v>
      </c>
      <c r="V42" t="str">
        <f t="shared" si="15"/>
        <v>4年混合B</v>
      </c>
      <c r="W42" t="str">
        <f t="shared" si="15"/>
        <v>4年混合C</v>
      </c>
      <c r="X42" t="str">
        <f t="shared" si="15"/>
        <v/>
      </c>
      <c r="Y42" t="str">
        <f t="shared" si="15"/>
        <v/>
      </c>
      <c r="Z42" t="str">
        <f t="shared" si="15"/>
        <v/>
      </c>
      <c r="AA42" t="str">
        <f t="shared" si="15"/>
        <v/>
      </c>
      <c r="AB42" t="str">
        <f t="shared" si="3"/>
        <v>3年以下50m</v>
      </c>
      <c r="AC42" t="str">
        <f t="shared" si="4"/>
        <v/>
      </c>
      <c r="AD42" t="str">
        <f t="shared" si="5"/>
        <v>3年以下走幅跳</v>
      </c>
      <c r="AE42" t="str">
        <f t="shared" si="6"/>
        <v/>
      </c>
      <c r="AF42" t="str">
        <f t="shared" si="7"/>
        <v/>
      </c>
      <c r="AG42" t="str">
        <f t="shared" si="8"/>
        <v>3年以下50m</v>
      </c>
      <c r="AH42" t="str">
        <f t="shared" si="9"/>
        <v/>
      </c>
      <c r="AI42" t="str">
        <f t="shared" si="10"/>
        <v>3年以下走幅跳</v>
      </c>
      <c r="AJ42" t="str">
        <f t="shared" si="11"/>
        <v/>
      </c>
      <c r="AK42" t="str">
        <f t="shared" si="12"/>
        <v/>
      </c>
    </row>
    <row r="43" spans="1:37">
      <c r="A43">
        <f>全!C$7</f>
        <v>0</v>
      </c>
      <c r="B43" s="23"/>
      <c r="F43" s="23"/>
      <c r="G43" s="23"/>
      <c r="H43" s="23"/>
      <c r="I43" s="23"/>
      <c r="J43" s="23"/>
      <c r="K43">
        <f t="shared" si="2"/>
        <v>0</v>
      </c>
      <c r="L43" t="str">
        <f t="shared" si="15"/>
        <v>4年混合</v>
      </c>
      <c r="M43" t="str">
        <f t="shared" si="15"/>
        <v>4年混合A</v>
      </c>
      <c r="N43" t="str">
        <f t="shared" si="15"/>
        <v>4年混合B</v>
      </c>
      <c r="O43" t="str">
        <f t="shared" si="15"/>
        <v>4年混合C</v>
      </c>
      <c r="P43" t="str">
        <f t="shared" si="15"/>
        <v/>
      </c>
      <c r="Q43" t="str">
        <f t="shared" si="15"/>
        <v/>
      </c>
      <c r="R43" t="str">
        <f t="shared" si="15"/>
        <v/>
      </c>
      <c r="S43" t="str">
        <f t="shared" si="15"/>
        <v/>
      </c>
      <c r="T43" t="str">
        <f t="shared" si="15"/>
        <v>4年混合</v>
      </c>
      <c r="U43" t="str">
        <f t="shared" si="15"/>
        <v>4年混合A</v>
      </c>
      <c r="V43" t="str">
        <f t="shared" si="15"/>
        <v>4年混合B</v>
      </c>
      <c r="W43" t="str">
        <f t="shared" si="15"/>
        <v>4年混合C</v>
      </c>
      <c r="X43" t="str">
        <f t="shared" si="15"/>
        <v/>
      </c>
      <c r="Y43" t="str">
        <f t="shared" si="15"/>
        <v/>
      </c>
      <c r="Z43" t="str">
        <f t="shared" si="15"/>
        <v/>
      </c>
      <c r="AA43" t="str">
        <f t="shared" si="15"/>
        <v/>
      </c>
      <c r="AB43" t="str">
        <f t="shared" si="3"/>
        <v>3年以下50m</v>
      </c>
      <c r="AC43" t="str">
        <f t="shared" si="4"/>
        <v/>
      </c>
      <c r="AD43" t="str">
        <f t="shared" si="5"/>
        <v>3年以下走幅跳</v>
      </c>
      <c r="AE43" t="str">
        <f t="shared" si="6"/>
        <v/>
      </c>
      <c r="AF43" t="str">
        <f t="shared" si="7"/>
        <v/>
      </c>
      <c r="AG43" t="str">
        <f t="shared" si="8"/>
        <v>3年以下50m</v>
      </c>
      <c r="AH43" t="str">
        <f t="shared" si="9"/>
        <v/>
      </c>
      <c r="AI43" t="str">
        <f t="shared" si="10"/>
        <v>3年以下走幅跳</v>
      </c>
      <c r="AJ43" t="str">
        <f t="shared" si="11"/>
        <v/>
      </c>
      <c r="AK43" t="str">
        <f t="shared" si="12"/>
        <v/>
      </c>
    </row>
    <row r="44" spans="1:37">
      <c r="A44">
        <f>全!C$7</f>
        <v>0</v>
      </c>
      <c r="B44" s="23"/>
      <c r="F44" s="23"/>
      <c r="G44" s="23"/>
      <c r="H44" s="23"/>
      <c r="I44" s="23"/>
      <c r="J44" s="23"/>
      <c r="K44">
        <f t="shared" si="2"/>
        <v>0</v>
      </c>
      <c r="L44" t="str">
        <f t="shared" si="15"/>
        <v>4年混合</v>
      </c>
      <c r="M44" t="str">
        <f t="shared" si="15"/>
        <v>4年混合A</v>
      </c>
      <c r="N44" t="str">
        <f t="shared" si="15"/>
        <v>4年混合B</v>
      </c>
      <c r="O44" t="str">
        <f t="shared" si="15"/>
        <v>4年混合C</v>
      </c>
      <c r="P44" t="str">
        <f t="shared" si="15"/>
        <v/>
      </c>
      <c r="Q44" t="str">
        <f t="shared" si="15"/>
        <v/>
      </c>
      <c r="R44" t="str">
        <f t="shared" si="15"/>
        <v/>
      </c>
      <c r="S44" t="str">
        <f t="shared" si="15"/>
        <v/>
      </c>
      <c r="T44" t="str">
        <f t="shared" si="15"/>
        <v>4年混合</v>
      </c>
      <c r="U44" t="str">
        <f t="shared" si="15"/>
        <v>4年混合A</v>
      </c>
      <c r="V44" t="str">
        <f t="shared" si="15"/>
        <v>4年混合B</v>
      </c>
      <c r="W44" t="str">
        <f t="shared" si="15"/>
        <v>4年混合C</v>
      </c>
      <c r="X44" t="str">
        <f t="shared" si="15"/>
        <v/>
      </c>
      <c r="Y44" t="str">
        <f t="shared" si="15"/>
        <v/>
      </c>
      <c r="Z44" t="str">
        <f t="shared" si="15"/>
        <v/>
      </c>
      <c r="AA44" t="str">
        <f t="shared" si="15"/>
        <v/>
      </c>
      <c r="AB44" t="str">
        <f t="shared" si="3"/>
        <v>3年以下50m</v>
      </c>
      <c r="AC44" t="str">
        <f t="shared" si="4"/>
        <v/>
      </c>
      <c r="AD44" t="str">
        <f t="shared" si="5"/>
        <v>3年以下走幅跳</v>
      </c>
      <c r="AE44" t="str">
        <f t="shared" si="6"/>
        <v/>
      </c>
      <c r="AF44" t="str">
        <f t="shared" si="7"/>
        <v/>
      </c>
      <c r="AG44" t="str">
        <f t="shared" si="8"/>
        <v>3年以下50m</v>
      </c>
      <c r="AH44" t="str">
        <f t="shared" si="9"/>
        <v/>
      </c>
      <c r="AI44" t="str">
        <f t="shared" si="10"/>
        <v>3年以下走幅跳</v>
      </c>
      <c r="AJ44" t="str">
        <f t="shared" si="11"/>
        <v/>
      </c>
      <c r="AK44" t="str">
        <f t="shared" si="12"/>
        <v/>
      </c>
    </row>
    <row r="45" spans="1:37">
      <c r="A45">
        <f>全!C$7</f>
        <v>0</v>
      </c>
      <c r="B45" s="23"/>
      <c r="F45" s="23"/>
      <c r="G45" s="23"/>
      <c r="H45" s="23"/>
      <c r="I45" s="23"/>
      <c r="J45" s="23"/>
      <c r="K45">
        <f t="shared" si="2"/>
        <v>0</v>
      </c>
      <c r="L45" t="str">
        <f t="shared" si="15"/>
        <v>4年混合</v>
      </c>
      <c r="M45" t="str">
        <f t="shared" si="15"/>
        <v>4年混合A</v>
      </c>
      <c r="N45" t="str">
        <f t="shared" si="15"/>
        <v>4年混合B</v>
      </c>
      <c r="O45" t="str">
        <f t="shared" si="15"/>
        <v>4年混合C</v>
      </c>
      <c r="P45" t="str">
        <f t="shared" si="15"/>
        <v/>
      </c>
      <c r="Q45" t="str">
        <f t="shared" si="15"/>
        <v/>
      </c>
      <c r="R45" t="str">
        <f t="shared" si="15"/>
        <v/>
      </c>
      <c r="S45" t="str">
        <f t="shared" si="15"/>
        <v/>
      </c>
      <c r="T45" t="str">
        <f t="shared" si="15"/>
        <v>4年混合</v>
      </c>
      <c r="U45" t="str">
        <f t="shared" si="15"/>
        <v>4年混合A</v>
      </c>
      <c r="V45" t="str">
        <f t="shared" si="15"/>
        <v>4年混合B</v>
      </c>
      <c r="W45" t="str">
        <f t="shared" si="15"/>
        <v>4年混合C</v>
      </c>
      <c r="X45" t="str">
        <f t="shared" si="15"/>
        <v/>
      </c>
      <c r="Y45" t="str">
        <f t="shared" si="15"/>
        <v/>
      </c>
      <c r="Z45" t="str">
        <f t="shared" si="15"/>
        <v/>
      </c>
      <c r="AA45" t="str">
        <f t="shared" si="15"/>
        <v/>
      </c>
      <c r="AB45" t="str">
        <f t="shared" si="3"/>
        <v>3年以下50m</v>
      </c>
      <c r="AC45" t="str">
        <f t="shared" si="4"/>
        <v/>
      </c>
      <c r="AD45" t="str">
        <f t="shared" si="5"/>
        <v>3年以下走幅跳</v>
      </c>
      <c r="AE45" t="str">
        <f t="shared" si="6"/>
        <v/>
      </c>
      <c r="AF45" t="str">
        <f t="shared" si="7"/>
        <v/>
      </c>
      <c r="AG45" t="str">
        <f t="shared" si="8"/>
        <v>3年以下50m</v>
      </c>
      <c r="AH45" t="str">
        <f t="shared" si="9"/>
        <v/>
      </c>
      <c r="AI45" t="str">
        <f t="shared" si="10"/>
        <v>3年以下走幅跳</v>
      </c>
      <c r="AJ45" t="str">
        <f t="shared" si="11"/>
        <v/>
      </c>
      <c r="AK45" t="str">
        <f t="shared" si="12"/>
        <v/>
      </c>
    </row>
    <row r="46" spans="1:37">
      <c r="A46">
        <f>全!C$7</f>
        <v>0</v>
      </c>
      <c r="B46" s="23"/>
      <c r="F46" s="23"/>
      <c r="G46" s="23"/>
      <c r="H46" s="23"/>
      <c r="I46" s="23"/>
      <c r="J46" s="23"/>
      <c r="K46">
        <f t="shared" si="2"/>
        <v>0</v>
      </c>
      <c r="L46" t="str">
        <f t="shared" si="15"/>
        <v>4年混合</v>
      </c>
      <c r="M46" t="str">
        <f t="shared" si="15"/>
        <v>4年混合A</v>
      </c>
      <c r="N46" t="str">
        <f t="shared" si="15"/>
        <v>4年混合B</v>
      </c>
      <c r="O46" t="str">
        <f t="shared" si="15"/>
        <v>4年混合C</v>
      </c>
      <c r="P46" t="str">
        <f t="shared" si="15"/>
        <v/>
      </c>
      <c r="Q46" t="str">
        <f t="shared" si="15"/>
        <v/>
      </c>
      <c r="R46" t="str">
        <f t="shared" si="15"/>
        <v/>
      </c>
      <c r="S46" t="str">
        <f t="shared" si="15"/>
        <v/>
      </c>
      <c r="T46" t="str">
        <f t="shared" si="15"/>
        <v>4年混合</v>
      </c>
      <c r="U46" t="str">
        <f t="shared" si="15"/>
        <v>4年混合A</v>
      </c>
      <c r="V46" t="str">
        <f t="shared" si="15"/>
        <v>4年混合B</v>
      </c>
      <c r="W46" t="str">
        <f t="shared" si="15"/>
        <v>4年混合C</v>
      </c>
      <c r="X46" t="str">
        <f t="shared" si="15"/>
        <v/>
      </c>
      <c r="Y46" t="str">
        <f t="shared" si="15"/>
        <v/>
      </c>
      <c r="Z46" t="str">
        <f t="shared" si="15"/>
        <v/>
      </c>
      <c r="AA46" t="str">
        <f t="shared" si="15"/>
        <v/>
      </c>
      <c r="AB46" t="str">
        <f t="shared" si="3"/>
        <v>3年以下50m</v>
      </c>
      <c r="AC46" t="str">
        <f t="shared" si="4"/>
        <v/>
      </c>
      <c r="AD46" t="str">
        <f t="shared" si="5"/>
        <v>3年以下走幅跳</v>
      </c>
      <c r="AE46" t="str">
        <f t="shared" si="6"/>
        <v/>
      </c>
      <c r="AF46" t="str">
        <f t="shared" si="7"/>
        <v/>
      </c>
      <c r="AG46" t="str">
        <f t="shared" si="8"/>
        <v>3年以下50m</v>
      </c>
      <c r="AH46" t="str">
        <f t="shared" si="9"/>
        <v/>
      </c>
      <c r="AI46" t="str">
        <f t="shared" si="10"/>
        <v>3年以下走幅跳</v>
      </c>
      <c r="AJ46" t="str">
        <f t="shared" si="11"/>
        <v/>
      </c>
      <c r="AK46" t="str">
        <f t="shared" si="12"/>
        <v/>
      </c>
    </row>
    <row r="47" spans="1:37">
      <c r="A47">
        <f>全!C$7</f>
        <v>0</v>
      </c>
      <c r="B47" s="23"/>
      <c r="F47" s="23"/>
      <c r="G47" s="23"/>
      <c r="H47" s="23"/>
      <c r="I47" s="23"/>
      <c r="J47" s="23"/>
      <c r="K47">
        <f t="shared" si="2"/>
        <v>0</v>
      </c>
      <c r="L47" t="str">
        <f t="shared" si="15"/>
        <v>4年混合</v>
      </c>
      <c r="M47" t="str">
        <f t="shared" si="15"/>
        <v>4年混合A</v>
      </c>
      <c r="N47" t="str">
        <f t="shared" si="15"/>
        <v>4年混合B</v>
      </c>
      <c r="O47" t="str">
        <f t="shared" si="15"/>
        <v>4年混合C</v>
      </c>
      <c r="P47" t="str">
        <f t="shared" si="15"/>
        <v/>
      </c>
      <c r="Q47" t="str">
        <f t="shared" si="15"/>
        <v/>
      </c>
      <c r="R47" t="str">
        <f t="shared" si="15"/>
        <v/>
      </c>
      <c r="S47" t="str">
        <f t="shared" si="15"/>
        <v/>
      </c>
      <c r="T47" t="str">
        <f t="shared" si="15"/>
        <v>4年混合</v>
      </c>
      <c r="U47" t="str">
        <f t="shared" si="15"/>
        <v>4年混合A</v>
      </c>
      <c r="V47" t="str">
        <f t="shared" si="15"/>
        <v>4年混合B</v>
      </c>
      <c r="W47" t="str">
        <f t="shared" si="15"/>
        <v>4年混合C</v>
      </c>
      <c r="X47" t="str">
        <f t="shared" si="15"/>
        <v/>
      </c>
      <c r="Y47" t="str">
        <f t="shared" si="15"/>
        <v/>
      </c>
      <c r="Z47" t="str">
        <f t="shared" si="15"/>
        <v/>
      </c>
      <c r="AA47" t="str">
        <f t="shared" si="15"/>
        <v/>
      </c>
      <c r="AB47" t="str">
        <f t="shared" si="3"/>
        <v>3年以下50m</v>
      </c>
      <c r="AC47" t="str">
        <f t="shared" si="4"/>
        <v/>
      </c>
      <c r="AD47" t="str">
        <f t="shared" si="5"/>
        <v>3年以下走幅跳</v>
      </c>
      <c r="AE47" t="str">
        <f t="shared" si="6"/>
        <v/>
      </c>
      <c r="AF47" t="str">
        <f t="shared" si="7"/>
        <v/>
      </c>
      <c r="AG47" t="str">
        <f t="shared" si="8"/>
        <v>3年以下50m</v>
      </c>
      <c r="AH47" t="str">
        <f t="shared" si="9"/>
        <v/>
      </c>
      <c r="AI47" t="str">
        <f t="shared" si="10"/>
        <v>3年以下走幅跳</v>
      </c>
      <c r="AJ47" t="str">
        <f t="shared" si="11"/>
        <v/>
      </c>
      <c r="AK47" t="str">
        <f t="shared" si="12"/>
        <v/>
      </c>
    </row>
    <row r="48" spans="1:37">
      <c r="A48">
        <f>全!C$7</f>
        <v>0</v>
      </c>
      <c r="B48" s="23"/>
      <c r="F48" s="23"/>
      <c r="G48" s="23"/>
      <c r="H48" s="23"/>
      <c r="I48" s="23"/>
      <c r="J48" s="23"/>
      <c r="K48">
        <f t="shared" si="2"/>
        <v>0</v>
      </c>
      <c r="L48" t="str">
        <f t="shared" ref="L48:AA57" si="16">IF($E48&lt;4,L$5,IF($E48=4,L$1,IF($E48=5,L$2,L$3)))</f>
        <v>4年混合</v>
      </c>
      <c r="M48" t="str">
        <f t="shared" si="16"/>
        <v>4年混合A</v>
      </c>
      <c r="N48" t="str">
        <f t="shared" si="16"/>
        <v>4年混合B</v>
      </c>
      <c r="O48" t="str">
        <f t="shared" si="16"/>
        <v>4年混合C</v>
      </c>
      <c r="P48" t="str">
        <f t="shared" si="16"/>
        <v/>
      </c>
      <c r="Q48" t="str">
        <f t="shared" si="16"/>
        <v/>
      </c>
      <c r="R48" t="str">
        <f t="shared" si="16"/>
        <v/>
      </c>
      <c r="S48" t="str">
        <f t="shared" si="16"/>
        <v/>
      </c>
      <c r="T48" t="str">
        <f t="shared" si="16"/>
        <v>4年混合</v>
      </c>
      <c r="U48" t="str">
        <f t="shared" si="16"/>
        <v>4年混合A</v>
      </c>
      <c r="V48" t="str">
        <f t="shared" si="16"/>
        <v>4年混合B</v>
      </c>
      <c r="W48" t="str">
        <f t="shared" si="16"/>
        <v>4年混合C</v>
      </c>
      <c r="X48" t="str">
        <f t="shared" si="16"/>
        <v/>
      </c>
      <c r="Y48" t="str">
        <f t="shared" si="16"/>
        <v/>
      </c>
      <c r="Z48" t="str">
        <f t="shared" si="16"/>
        <v/>
      </c>
      <c r="AA48" t="str">
        <f t="shared" si="16"/>
        <v/>
      </c>
      <c r="AB48" t="str">
        <f t="shared" si="3"/>
        <v>3年以下50m</v>
      </c>
      <c r="AC48" t="str">
        <f t="shared" si="4"/>
        <v/>
      </c>
      <c r="AD48" t="str">
        <f t="shared" si="5"/>
        <v>3年以下走幅跳</v>
      </c>
      <c r="AE48" t="str">
        <f t="shared" si="6"/>
        <v/>
      </c>
      <c r="AF48" t="str">
        <f t="shared" si="7"/>
        <v/>
      </c>
      <c r="AG48" t="str">
        <f t="shared" si="8"/>
        <v>3年以下50m</v>
      </c>
      <c r="AH48" t="str">
        <f t="shared" si="9"/>
        <v/>
      </c>
      <c r="AI48" t="str">
        <f t="shared" si="10"/>
        <v>3年以下走幅跳</v>
      </c>
      <c r="AJ48" t="str">
        <f t="shared" si="11"/>
        <v/>
      </c>
      <c r="AK48" t="str">
        <f t="shared" si="12"/>
        <v/>
      </c>
    </row>
    <row r="49" spans="1:37">
      <c r="A49">
        <f>全!C$7</f>
        <v>0</v>
      </c>
      <c r="B49" s="23"/>
      <c r="F49" s="23"/>
      <c r="G49" s="23"/>
      <c r="H49" s="23"/>
      <c r="I49" s="23"/>
      <c r="J49" s="23"/>
      <c r="K49">
        <f t="shared" si="2"/>
        <v>0</v>
      </c>
      <c r="L49" t="str">
        <f t="shared" si="16"/>
        <v>4年混合</v>
      </c>
      <c r="M49" t="str">
        <f t="shared" si="16"/>
        <v>4年混合A</v>
      </c>
      <c r="N49" t="str">
        <f t="shared" si="16"/>
        <v>4年混合B</v>
      </c>
      <c r="O49" t="str">
        <f t="shared" si="16"/>
        <v>4年混合C</v>
      </c>
      <c r="P49" t="str">
        <f t="shared" si="16"/>
        <v/>
      </c>
      <c r="Q49" t="str">
        <f t="shared" si="16"/>
        <v/>
      </c>
      <c r="R49" t="str">
        <f t="shared" si="16"/>
        <v/>
      </c>
      <c r="S49" t="str">
        <f t="shared" si="16"/>
        <v/>
      </c>
      <c r="T49" t="str">
        <f t="shared" si="16"/>
        <v>4年混合</v>
      </c>
      <c r="U49" t="str">
        <f t="shared" si="16"/>
        <v>4年混合A</v>
      </c>
      <c r="V49" t="str">
        <f t="shared" si="16"/>
        <v>4年混合B</v>
      </c>
      <c r="W49" t="str">
        <f t="shared" si="16"/>
        <v>4年混合C</v>
      </c>
      <c r="X49" t="str">
        <f t="shared" si="16"/>
        <v/>
      </c>
      <c r="Y49" t="str">
        <f t="shared" si="16"/>
        <v/>
      </c>
      <c r="Z49" t="str">
        <f t="shared" si="16"/>
        <v/>
      </c>
      <c r="AA49" t="str">
        <f t="shared" si="16"/>
        <v/>
      </c>
      <c r="AB49" t="str">
        <f t="shared" si="3"/>
        <v>3年以下50m</v>
      </c>
      <c r="AC49" t="str">
        <f t="shared" si="4"/>
        <v/>
      </c>
      <c r="AD49" t="str">
        <f t="shared" si="5"/>
        <v>3年以下走幅跳</v>
      </c>
      <c r="AE49" t="str">
        <f t="shared" si="6"/>
        <v/>
      </c>
      <c r="AF49" t="str">
        <f t="shared" si="7"/>
        <v/>
      </c>
      <c r="AG49" t="str">
        <f t="shared" si="8"/>
        <v>3年以下50m</v>
      </c>
      <c r="AH49" t="str">
        <f t="shared" si="9"/>
        <v/>
      </c>
      <c r="AI49" t="str">
        <f t="shared" si="10"/>
        <v>3年以下走幅跳</v>
      </c>
      <c r="AJ49" t="str">
        <f t="shared" si="11"/>
        <v/>
      </c>
      <c r="AK49" t="str">
        <f t="shared" si="12"/>
        <v/>
      </c>
    </row>
    <row r="50" spans="1:37">
      <c r="A50">
        <f>全!C$7</f>
        <v>0</v>
      </c>
      <c r="B50" s="23"/>
      <c r="F50" s="23"/>
      <c r="G50" s="23"/>
      <c r="H50" s="23"/>
      <c r="I50" s="23"/>
      <c r="J50" s="23"/>
      <c r="K50">
        <f t="shared" si="2"/>
        <v>0</v>
      </c>
      <c r="L50" t="str">
        <f t="shared" si="16"/>
        <v>4年混合</v>
      </c>
      <c r="M50" t="str">
        <f t="shared" si="16"/>
        <v>4年混合A</v>
      </c>
      <c r="N50" t="str">
        <f t="shared" si="16"/>
        <v>4年混合B</v>
      </c>
      <c r="O50" t="str">
        <f t="shared" si="16"/>
        <v>4年混合C</v>
      </c>
      <c r="P50" t="str">
        <f t="shared" si="16"/>
        <v/>
      </c>
      <c r="Q50" t="str">
        <f t="shared" si="16"/>
        <v/>
      </c>
      <c r="R50" t="str">
        <f t="shared" si="16"/>
        <v/>
      </c>
      <c r="S50" t="str">
        <f t="shared" si="16"/>
        <v/>
      </c>
      <c r="T50" t="str">
        <f t="shared" si="16"/>
        <v>4年混合</v>
      </c>
      <c r="U50" t="str">
        <f t="shared" si="16"/>
        <v>4年混合A</v>
      </c>
      <c r="V50" t="str">
        <f t="shared" si="16"/>
        <v>4年混合B</v>
      </c>
      <c r="W50" t="str">
        <f t="shared" si="16"/>
        <v>4年混合C</v>
      </c>
      <c r="X50" t="str">
        <f t="shared" si="16"/>
        <v/>
      </c>
      <c r="Y50" t="str">
        <f t="shared" si="16"/>
        <v/>
      </c>
      <c r="Z50" t="str">
        <f t="shared" si="16"/>
        <v/>
      </c>
      <c r="AA50" t="str">
        <f t="shared" si="16"/>
        <v/>
      </c>
      <c r="AB50" t="str">
        <f t="shared" si="3"/>
        <v>3年以下50m</v>
      </c>
      <c r="AC50" t="str">
        <f t="shared" si="4"/>
        <v/>
      </c>
      <c r="AD50" t="str">
        <f t="shared" si="5"/>
        <v>3年以下走幅跳</v>
      </c>
      <c r="AE50" t="str">
        <f t="shared" si="6"/>
        <v/>
      </c>
      <c r="AF50" t="str">
        <f t="shared" si="7"/>
        <v/>
      </c>
      <c r="AG50" t="str">
        <f t="shared" si="8"/>
        <v>3年以下50m</v>
      </c>
      <c r="AH50" t="str">
        <f t="shared" si="9"/>
        <v/>
      </c>
      <c r="AI50" t="str">
        <f t="shared" si="10"/>
        <v>3年以下走幅跳</v>
      </c>
      <c r="AJ50" t="str">
        <f t="shared" si="11"/>
        <v/>
      </c>
      <c r="AK50" t="str">
        <f t="shared" si="12"/>
        <v/>
      </c>
    </row>
    <row r="51" spans="1:37">
      <c r="A51">
        <f>全!C$7</f>
        <v>0</v>
      </c>
      <c r="B51" s="23"/>
      <c r="F51" s="23"/>
      <c r="G51" s="23"/>
      <c r="H51" s="23"/>
      <c r="I51" s="23"/>
      <c r="J51" s="23"/>
      <c r="K51">
        <f t="shared" si="2"/>
        <v>0</v>
      </c>
      <c r="L51" t="str">
        <f t="shared" si="16"/>
        <v>4年混合</v>
      </c>
      <c r="M51" t="str">
        <f t="shared" si="16"/>
        <v>4年混合A</v>
      </c>
      <c r="N51" t="str">
        <f t="shared" si="16"/>
        <v>4年混合B</v>
      </c>
      <c r="O51" t="str">
        <f t="shared" si="16"/>
        <v>4年混合C</v>
      </c>
      <c r="P51" t="str">
        <f t="shared" si="16"/>
        <v/>
      </c>
      <c r="Q51" t="str">
        <f t="shared" si="16"/>
        <v/>
      </c>
      <c r="R51" t="str">
        <f t="shared" si="16"/>
        <v/>
      </c>
      <c r="S51" t="str">
        <f t="shared" si="16"/>
        <v/>
      </c>
      <c r="T51" t="str">
        <f t="shared" si="16"/>
        <v>4年混合</v>
      </c>
      <c r="U51" t="str">
        <f t="shared" si="16"/>
        <v>4年混合A</v>
      </c>
      <c r="V51" t="str">
        <f t="shared" si="16"/>
        <v>4年混合B</v>
      </c>
      <c r="W51" t="str">
        <f t="shared" si="16"/>
        <v>4年混合C</v>
      </c>
      <c r="X51" t="str">
        <f t="shared" si="16"/>
        <v/>
      </c>
      <c r="Y51" t="str">
        <f t="shared" si="16"/>
        <v/>
      </c>
      <c r="Z51" t="str">
        <f t="shared" si="16"/>
        <v/>
      </c>
      <c r="AA51" t="str">
        <f t="shared" si="16"/>
        <v/>
      </c>
      <c r="AB51" t="str">
        <f t="shared" si="3"/>
        <v>3年以下50m</v>
      </c>
      <c r="AC51" t="str">
        <f t="shared" si="4"/>
        <v/>
      </c>
      <c r="AD51" t="str">
        <f t="shared" si="5"/>
        <v>3年以下走幅跳</v>
      </c>
      <c r="AE51" t="str">
        <f t="shared" si="6"/>
        <v/>
      </c>
      <c r="AF51" t="str">
        <f t="shared" si="7"/>
        <v/>
      </c>
      <c r="AG51" t="str">
        <f t="shared" si="8"/>
        <v>3年以下50m</v>
      </c>
      <c r="AH51" t="str">
        <f t="shared" si="9"/>
        <v/>
      </c>
      <c r="AI51" t="str">
        <f t="shared" si="10"/>
        <v>3年以下走幅跳</v>
      </c>
      <c r="AJ51" t="str">
        <f t="shared" si="11"/>
        <v/>
      </c>
      <c r="AK51" t="str">
        <f t="shared" si="12"/>
        <v/>
      </c>
    </row>
    <row r="52" spans="1:37">
      <c r="A52">
        <f>全!C$7</f>
        <v>0</v>
      </c>
      <c r="B52" s="23"/>
      <c r="F52" s="23"/>
      <c r="G52" s="23"/>
      <c r="H52" s="23"/>
      <c r="I52" s="23"/>
      <c r="J52" s="23"/>
      <c r="K52">
        <f t="shared" si="2"/>
        <v>0</v>
      </c>
      <c r="L52" t="str">
        <f t="shared" si="16"/>
        <v>4年混合</v>
      </c>
      <c r="M52" t="str">
        <f t="shared" si="16"/>
        <v>4年混合A</v>
      </c>
      <c r="N52" t="str">
        <f t="shared" si="16"/>
        <v>4年混合B</v>
      </c>
      <c r="O52" t="str">
        <f t="shared" si="16"/>
        <v>4年混合C</v>
      </c>
      <c r="P52" t="str">
        <f t="shared" si="16"/>
        <v/>
      </c>
      <c r="Q52" t="str">
        <f t="shared" si="16"/>
        <v/>
      </c>
      <c r="R52" t="str">
        <f t="shared" si="16"/>
        <v/>
      </c>
      <c r="S52" t="str">
        <f t="shared" si="16"/>
        <v/>
      </c>
      <c r="T52" t="str">
        <f t="shared" si="16"/>
        <v>4年混合</v>
      </c>
      <c r="U52" t="str">
        <f t="shared" si="16"/>
        <v>4年混合A</v>
      </c>
      <c r="V52" t="str">
        <f t="shared" si="16"/>
        <v>4年混合B</v>
      </c>
      <c r="W52" t="str">
        <f t="shared" si="16"/>
        <v>4年混合C</v>
      </c>
      <c r="X52" t="str">
        <f t="shared" si="16"/>
        <v/>
      </c>
      <c r="Y52" t="str">
        <f t="shared" si="16"/>
        <v/>
      </c>
      <c r="Z52" t="str">
        <f t="shared" si="16"/>
        <v/>
      </c>
      <c r="AA52" t="str">
        <f t="shared" si="16"/>
        <v/>
      </c>
      <c r="AB52" t="str">
        <f t="shared" si="3"/>
        <v>3年以下50m</v>
      </c>
      <c r="AC52" t="str">
        <f t="shared" si="4"/>
        <v/>
      </c>
      <c r="AD52" t="str">
        <f t="shared" si="5"/>
        <v>3年以下走幅跳</v>
      </c>
      <c r="AE52" t="str">
        <f t="shared" si="6"/>
        <v/>
      </c>
      <c r="AF52" t="str">
        <f t="shared" si="7"/>
        <v/>
      </c>
      <c r="AG52" t="str">
        <f t="shared" si="8"/>
        <v>3年以下50m</v>
      </c>
      <c r="AH52" t="str">
        <f t="shared" si="9"/>
        <v/>
      </c>
      <c r="AI52" t="str">
        <f t="shared" si="10"/>
        <v>3年以下走幅跳</v>
      </c>
      <c r="AJ52" t="str">
        <f t="shared" si="11"/>
        <v/>
      </c>
      <c r="AK52" t="str">
        <f t="shared" si="12"/>
        <v/>
      </c>
    </row>
    <row r="53" spans="1:37">
      <c r="A53">
        <f>全!C$7</f>
        <v>0</v>
      </c>
      <c r="B53" s="23"/>
      <c r="F53" s="23"/>
      <c r="G53" s="23"/>
      <c r="H53" s="23"/>
      <c r="I53" s="23"/>
      <c r="J53" s="23"/>
      <c r="K53">
        <f t="shared" si="2"/>
        <v>0</v>
      </c>
      <c r="L53" t="str">
        <f t="shared" si="16"/>
        <v>4年混合</v>
      </c>
      <c r="M53" t="str">
        <f t="shared" si="16"/>
        <v>4年混合A</v>
      </c>
      <c r="N53" t="str">
        <f t="shared" si="16"/>
        <v>4年混合B</v>
      </c>
      <c r="O53" t="str">
        <f t="shared" si="16"/>
        <v>4年混合C</v>
      </c>
      <c r="P53" t="str">
        <f t="shared" si="16"/>
        <v/>
      </c>
      <c r="Q53" t="str">
        <f t="shared" si="16"/>
        <v/>
      </c>
      <c r="R53" t="str">
        <f t="shared" si="16"/>
        <v/>
      </c>
      <c r="S53" t="str">
        <f t="shared" si="16"/>
        <v/>
      </c>
      <c r="T53" t="str">
        <f t="shared" si="16"/>
        <v>4年混合</v>
      </c>
      <c r="U53" t="str">
        <f t="shared" si="16"/>
        <v>4年混合A</v>
      </c>
      <c r="V53" t="str">
        <f t="shared" si="16"/>
        <v>4年混合B</v>
      </c>
      <c r="W53" t="str">
        <f t="shared" si="16"/>
        <v>4年混合C</v>
      </c>
      <c r="X53" t="str">
        <f t="shared" si="16"/>
        <v/>
      </c>
      <c r="Y53" t="str">
        <f t="shared" si="16"/>
        <v/>
      </c>
      <c r="Z53" t="str">
        <f t="shared" si="16"/>
        <v/>
      </c>
      <c r="AA53" t="str">
        <f t="shared" si="16"/>
        <v/>
      </c>
      <c r="AB53" t="str">
        <f t="shared" si="3"/>
        <v>3年以下50m</v>
      </c>
      <c r="AC53" t="str">
        <f t="shared" si="4"/>
        <v/>
      </c>
      <c r="AD53" t="str">
        <f t="shared" si="5"/>
        <v>3年以下走幅跳</v>
      </c>
      <c r="AE53" t="str">
        <f t="shared" si="6"/>
        <v/>
      </c>
      <c r="AF53" t="str">
        <f t="shared" si="7"/>
        <v/>
      </c>
      <c r="AG53" t="str">
        <f t="shared" si="8"/>
        <v>3年以下50m</v>
      </c>
      <c r="AH53" t="str">
        <f t="shared" si="9"/>
        <v/>
      </c>
      <c r="AI53" t="str">
        <f t="shared" si="10"/>
        <v>3年以下走幅跳</v>
      </c>
      <c r="AJ53" t="str">
        <f t="shared" si="11"/>
        <v/>
      </c>
      <c r="AK53" t="str">
        <f t="shared" si="12"/>
        <v/>
      </c>
    </row>
    <row r="54" spans="1:37">
      <c r="A54">
        <f>全!C$7</f>
        <v>0</v>
      </c>
      <c r="B54" s="23"/>
      <c r="F54" s="23"/>
      <c r="G54" s="23"/>
      <c r="H54" s="23"/>
      <c r="I54" s="23"/>
      <c r="J54" s="23"/>
      <c r="K54">
        <f t="shared" si="2"/>
        <v>0</v>
      </c>
      <c r="L54" t="str">
        <f t="shared" si="16"/>
        <v>4年混合</v>
      </c>
      <c r="M54" t="str">
        <f t="shared" si="16"/>
        <v>4年混合A</v>
      </c>
      <c r="N54" t="str">
        <f t="shared" si="16"/>
        <v>4年混合B</v>
      </c>
      <c r="O54" t="str">
        <f t="shared" si="16"/>
        <v>4年混合C</v>
      </c>
      <c r="P54" t="str">
        <f t="shared" si="16"/>
        <v/>
      </c>
      <c r="Q54" t="str">
        <f t="shared" si="16"/>
        <v/>
      </c>
      <c r="R54" t="str">
        <f t="shared" si="16"/>
        <v/>
      </c>
      <c r="S54" t="str">
        <f t="shared" si="16"/>
        <v/>
      </c>
      <c r="T54" t="str">
        <f t="shared" si="16"/>
        <v>4年混合</v>
      </c>
      <c r="U54" t="str">
        <f t="shared" si="16"/>
        <v>4年混合A</v>
      </c>
      <c r="V54" t="str">
        <f t="shared" si="16"/>
        <v>4年混合B</v>
      </c>
      <c r="W54" t="str">
        <f t="shared" si="16"/>
        <v>4年混合C</v>
      </c>
      <c r="X54" t="str">
        <f t="shared" si="16"/>
        <v/>
      </c>
      <c r="Y54" t="str">
        <f t="shared" si="16"/>
        <v/>
      </c>
      <c r="Z54" t="str">
        <f t="shared" si="16"/>
        <v/>
      </c>
      <c r="AA54" t="str">
        <f t="shared" si="16"/>
        <v/>
      </c>
      <c r="AB54" t="str">
        <f t="shared" si="3"/>
        <v>3年以下50m</v>
      </c>
      <c r="AC54" t="str">
        <f t="shared" si="4"/>
        <v/>
      </c>
      <c r="AD54" t="str">
        <f t="shared" si="5"/>
        <v>3年以下走幅跳</v>
      </c>
      <c r="AE54" t="str">
        <f t="shared" si="6"/>
        <v/>
      </c>
      <c r="AF54" t="str">
        <f t="shared" si="7"/>
        <v/>
      </c>
      <c r="AG54" t="str">
        <f t="shared" si="8"/>
        <v>3年以下50m</v>
      </c>
      <c r="AH54" t="str">
        <f t="shared" si="9"/>
        <v/>
      </c>
      <c r="AI54" t="str">
        <f t="shared" si="10"/>
        <v>3年以下走幅跳</v>
      </c>
      <c r="AJ54" t="str">
        <f t="shared" si="11"/>
        <v/>
      </c>
      <c r="AK54" t="str">
        <f t="shared" si="12"/>
        <v/>
      </c>
    </row>
    <row r="55" spans="1:37">
      <c r="A55">
        <f>全!C$7</f>
        <v>0</v>
      </c>
      <c r="B55" s="23"/>
      <c r="F55" s="23"/>
      <c r="G55" s="23"/>
      <c r="H55" s="23"/>
      <c r="I55" s="23"/>
      <c r="J55" s="23"/>
      <c r="K55">
        <f t="shared" si="2"/>
        <v>0</v>
      </c>
      <c r="L55" t="str">
        <f t="shared" si="16"/>
        <v>4年混合</v>
      </c>
      <c r="M55" t="str">
        <f t="shared" si="16"/>
        <v>4年混合A</v>
      </c>
      <c r="N55" t="str">
        <f t="shared" si="16"/>
        <v>4年混合B</v>
      </c>
      <c r="O55" t="str">
        <f t="shared" si="16"/>
        <v>4年混合C</v>
      </c>
      <c r="P55" t="str">
        <f t="shared" si="16"/>
        <v/>
      </c>
      <c r="Q55" t="str">
        <f t="shared" si="16"/>
        <v/>
      </c>
      <c r="R55" t="str">
        <f t="shared" si="16"/>
        <v/>
      </c>
      <c r="S55" t="str">
        <f t="shared" si="16"/>
        <v/>
      </c>
      <c r="T55" t="str">
        <f t="shared" si="16"/>
        <v>4年混合</v>
      </c>
      <c r="U55" t="str">
        <f t="shared" si="16"/>
        <v>4年混合A</v>
      </c>
      <c r="V55" t="str">
        <f t="shared" si="16"/>
        <v>4年混合B</v>
      </c>
      <c r="W55" t="str">
        <f t="shared" si="16"/>
        <v>4年混合C</v>
      </c>
      <c r="X55" t="str">
        <f t="shared" si="16"/>
        <v/>
      </c>
      <c r="Y55" t="str">
        <f t="shared" si="16"/>
        <v/>
      </c>
      <c r="Z55" t="str">
        <f t="shared" si="16"/>
        <v/>
      </c>
      <c r="AA55" t="str">
        <f t="shared" si="16"/>
        <v/>
      </c>
      <c r="AB55" t="str">
        <f t="shared" si="3"/>
        <v>3年以下50m</v>
      </c>
      <c r="AC55" t="str">
        <f t="shared" si="4"/>
        <v/>
      </c>
      <c r="AD55" t="str">
        <f t="shared" si="5"/>
        <v>3年以下走幅跳</v>
      </c>
      <c r="AE55" t="str">
        <f t="shared" si="6"/>
        <v/>
      </c>
      <c r="AF55" t="str">
        <f t="shared" si="7"/>
        <v/>
      </c>
      <c r="AG55" t="str">
        <f t="shared" si="8"/>
        <v>3年以下50m</v>
      </c>
      <c r="AH55" t="str">
        <f t="shared" si="9"/>
        <v/>
      </c>
      <c r="AI55" t="str">
        <f t="shared" si="10"/>
        <v>3年以下走幅跳</v>
      </c>
      <c r="AJ55" t="str">
        <f t="shared" si="11"/>
        <v/>
      </c>
      <c r="AK55" t="str">
        <f t="shared" si="12"/>
        <v/>
      </c>
    </row>
    <row r="56" spans="1:37">
      <c r="A56">
        <f>全!C$7</f>
        <v>0</v>
      </c>
      <c r="B56" s="23"/>
      <c r="F56" s="23"/>
      <c r="G56" s="23"/>
      <c r="H56" s="23"/>
      <c r="I56" s="23"/>
      <c r="J56" s="23"/>
      <c r="K56">
        <f t="shared" si="2"/>
        <v>0</v>
      </c>
      <c r="L56" t="str">
        <f t="shared" si="16"/>
        <v>4年混合</v>
      </c>
      <c r="M56" t="str">
        <f t="shared" si="16"/>
        <v>4年混合A</v>
      </c>
      <c r="N56" t="str">
        <f t="shared" si="16"/>
        <v>4年混合B</v>
      </c>
      <c r="O56" t="str">
        <f t="shared" si="16"/>
        <v>4年混合C</v>
      </c>
      <c r="P56" t="str">
        <f t="shared" si="16"/>
        <v/>
      </c>
      <c r="Q56" t="str">
        <f t="shared" si="16"/>
        <v/>
      </c>
      <c r="R56" t="str">
        <f t="shared" si="16"/>
        <v/>
      </c>
      <c r="S56" t="str">
        <f t="shared" si="16"/>
        <v/>
      </c>
      <c r="T56" t="str">
        <f t="shared" si="16"/>
        <v>4年混合</v>
      </c>
      <c r="U56" t="str">
        <f t="shared" si="16"/>
        <v>4年混合A</v>
      </c>
      <c r="V56" t="str">
        <f t="shared" si="16"/>
        <v>4年混合B</v>
      </c>
      <c r="W56" t="str">
        <f t="shared" si="16"/>
        <v>4年混合C</v>
      </c>
      <c r="X56" t="str">
        <f t="shared" si="16"/>
        <v/>
      </c>
      <c r="Y56" t="str">
        <f t="shared" si="16"/>
        <v/>
      </c>
      <c r="Z56" t="str">
        <f t="shared" si="16"/>
        <v/>
      </c>
      <c r="AA56" t="str">
        <f t="shared" si="16"/>
        <v/>
      </c>
      <c r="AB56" t="str">
        <f t="shared" si="3"/>
        <v>3年以下50m</v>
      </c>
      <c r="AC56" t="str">
        <f t="shared" si="4"/>
        <v/>
      </c>
      <c r="AD56" t="str">
        <f t="shared" si="5"/>
        <v>3年以下走幅跳</v>
      </c>
      <c r="AE56" t="str">
        <f t="shared" si="6"/>
        <v/>
      </c>
      <c r="AF56" t="str">
        <f t="shared" si="7"/>
        <v/>
      </c>
      <c r="AG56" t="str">
        <f t="shared" si="8"/>
        <v>3年以下50m</v>
      </c>
      <c r="AH56" t="str">
        <f t="shared" si="9"/>
        <v/>
      </c>
      <c r="AI56" t="str">
        <f t="shared" si="10"/>
        <v>3年以下走幅跳</v>
      </c>
      <c r="AJ56" t="str">
        <f t="shared" si="11"/>
        <v/>
      </c>
      <c r="AK56" t="str">
        <f t="shared" si="12"/>
        <v/>
      </c>
    </row>
    <row r="57" spans="1:37">
      <c r="A57">
        <f>全!C$7</f>
        <v>0</v>
      </c>
      <c r="B57" s="23"/>
      <c r="F57" s="23"/>
      <c r="G57" s="23"/>
      <c r="H57" s="23"/>
      <c r="I57" s="23"/>
      <c r="J57" s="23"/>
      <c r="K57">
        <f t="shared" si="2"/>
        <v>0</v>
      </c>
      <c r="L57" t="str">
        <f t="shared" si="16"/>
        <v>4年混合</v>
      </c>
      <c r="M57" t="str">
        <f t="shared" si="16"/>
        <v>4年混合A</v>
      </c>
      <c r="N57" t="str">
        <f t="shared" si="16"/>
        <v>4年混合B</v>
      </c>
      <c r="O57" t="str">
        <f t="shared" si="16"/>
        <v>4年混合C</v>
      </c>
      <c r="P57" t="str">
        <f t="shared" si="16"/>
        <v/>
      </c>
      <c r="Q57" t="str">
        <f t="shared" si="16"/>
        <v/>
      </c>
      <c r="R57" t="str">
        <f t="shared" si="16"/>
        <v/>
      </c>
      <c r="S57" t="str">
        <f t="shared" si="16"/>
        <v/>
      </c>
      <c r="T57" t="str">
        <f t="shared" si="16"/>
        <v>4年混合</v>
      </c>
      <c r="U57" t="str">
        <f t="shared" si="16"/>
        <v>4年混合A</v>
      </c>
      <c r="V57" t="str">
        <f t="shared" si="16"/>
        <v>4年混合B</v>
      </c>
      <c r="W57" t="str">
        <f t="shared" si="16"/>
        <v>4年混合C</v>
      </c>
      <c r="X57" t="str">
        <f t="shared" si="16"/>
        <v/>
      </c>
      <c r="Y57" t="str">
        <f t="shared" si="16"/>
        <v/>
      </c>
      <c r="Z57" t="str">
        <f t="shared" si="16"/>
        <v/>
      </c>
      <c r="AA57" t="str">
        <f t="shared" si="16"/>
        <v/>
      </c>
      <c r="AB57" t="str">
        <f t="shared" si="3"/>
        <v>3年以下50m</v>
      </c>
      <c r="AC57" t="str">
        <f t="shared" si="4"/>
        <v/>
      </c>
      <c r="AD57" t="str">
        <f t="shared" si="5"/>
        <v>3年以下走幅跳</v>
      </c>
      <c r="AE57" t="str">
        <f t="shared" si="6"/>
        <v/>
      </c>
      <c r="AF57" t="str">
        <f t="shared" si="7"/>
        <v/>
      </c>
      <c r="AG57" t="str">
        <f t="shared" si="8"/>
        <v>3年以下50m</v>
      </c>
      <c r="AH57" t="str">
        <f t="shared" si="9"/>
        <v/>
      </c>
      <c r="AI57" t="str">
        <f t="shared" si="10"/>
        <v>3年以下走幅跳</v>
      </c>
      <c r="AJ57" t="str">
        <f t="shared" si="11"/>
        <v/>
      </c>
      <c r="AK57" t="str">
        <f t="shared" si="12"/>
        <v/>
      </c>
    </row>
    <row r="58" spans="1:37">
      <c r="A58">
        <f>全!C$7</f>
        <v>0</v>
      </c>
      <c r="B58" s="23"/>
      <c r="F58" s="23"/>
      <c r="G58" s="23"/>
      <c r="H58" s="23"/>
      <c r="I58" s="23"/>
      <c r="J58" s="23"/>
      <c r="K58">
        <f t="shared" si="2"/>
        <v>0</v>
      </c>
      <c r="L58" t="str">
        <f t="shared" ref="L58:AA67" si="17">IF($E58&lt;4,L$5,IF($E58=4,L$1,IF($E58=5,L$2,L$3)))</f>
        <v>4年混合</v>
      </c>
      <c r="M58" t="str">
        <f t="shared" si="17"/>
        <v>4年混合A</v>
      </c>
      <c r="N58" t="str">
        <f t="shared" si="17"/>
        <v>4年混合B</v>
      </c>
      <c r="O58" t="str">
        <f t="shared" si="17"/>
        <v>4年混合C</v>
      </c>
      <c r="P58" t="str">
        <f t="shared" si="17"/>
        <v/>
      </c>
      <c r="Q58" t="str">
        <f t="shared" si="17"/>
        <v/>
      </c>
      <c r="R58" t="str">
        <f t="shared" si="17"/>
        <v/>
      </c>
      <c r="S58" t="str">
        <f t="shared" si="17"/>
        <v/>
      </c>
      <c r="T58" t="str">
        <f t="shared" si="17"/>
        <v>4年混合</v>
      </c>
      <c r="U58" t="str">
        <f t="shared" si="17"/>
        <v>4年混合A</v>
      </c>
      <c r="V58" t="str">
        <f t="shared" si="17"/>
        <v>4年混合B</v>
      </c>
      <c r="W58" t="str">
        <f t="shared" si="17"/>
        <v>4年混合C</v>
      </c>
      <c r="X58" t="str">
        <f t="shared" si="17"/>
        <v/>
      </c>
      <c r="Y58" t="str">
        <f t="shared" si="17"/>
        <v/>
      </c>
      <c r="Z58" t="str">
        <f t="shared" si="17"/>
        <v/>
      </c>
      <c r="AA58" t="str">
        <f t="shared" si="17"/>
        <v/>
      </c>
      <c r="AB58" t="str">
        <f t="shared" si="3"/>
        <v>3年以下50m</v>
      </c>
      <c r="AC58" t="str">
        <f t="shared" si="4"/>
        <v/>
      </c>
      <c r="AD58" t="str">
        <f t="shared" si="5"/>
        <v>3年以下走幅跳</v>
      </c>
      <c r="AE58" t="str">
        <f t="shared" si="6"/>
        <v/>
      </c>
      <c r="AF58" t="str">
        <f t="shared" si="7"/>
        <v/>
      </c>
      <c r="AG58" t="str">
        <f t="shared" si="8"/>
        <v>3年以下50m</v>
      </c>
      <c r="AH58" t="str">
        <f t="shared" si="9"/>
        <v/>
      </c>
      <c r="AI58" t="str">
        <f t="shared" si="10"/>
        <v>3年以下走幅跳</v>
      </c>
      <c r="AJ58" t="str">
        <f t="shared" si="11"/>
        <v/>
      </c>
      <c r="AK58" t="str">
        <f t="shared" si="12"/>
        <v/>
      </c>
    </row>
    <row r="59" spans="1:37">
      <c r="A59">
        <f>全!C$7</f>
        <v>0</v>
      </c>
      <c r="B59" s="23"/>
      <c r="F59" s="23"/>
      <c r="G59" s="23"/>
      <c r="H59" s="23"/>
      <c r="I59" s="23"/>
      <c r="J59" s="23"/>
      <c r="K59">
        <f t="shared" si="2"/>
        <v>0</v>
      </c>
      <c r="L59" t="str">
        <f t="shared" si="17"/>
        <v>4年混合</v>
      </c>
      <c r="M59" t="str">
        <f t="shared" si="17"/>
        <v>4年混合A</v>
      </c>
      <c r="N59" t="str">
        <f t="shared" si="17"/>
        <v>4年混合B</v>
      </c>
      <c r="O59" t="str">
        <f t="shared" si="17"/>
        <v>4年混合C</v>
      </c>
      <c r="P59" t="str">
        <f t="shared" si="17"/>
        <v/>
      </c>
      <c r="Q59" t="str">
        <f t="shared" si="17"/>
        <v/>
      </c>
      <c r="R59" t="str">
        <f t="shared" si="17"/>
        <v/>
      </c>
      <c r="S59" t="str">
        <f t="shared" si="17"/>
        <v/>
      </c>
      <c r="T59" t="str">
        <f t="shared" si="17"/>
        <v>4年混合</v>
      </c>
      <c r="U59" t="str">
        <f t="shared" si="17"/>
        <v>4年混合A</v>
      </c>
      <c r="V59" t="str">
        <f t="shared" si="17"/>
        <v>4年混合B</v>
      </c>
      <c r="W59" t="str">
        <f t="shared" si="17"/>
        <v>4年混合C</v>
      </c>
      <c r="X59" t="str">
        <f t="shared" si="17"/>
        <v/>
      </c>
      <c r="Y59" t="str">
        <f t="shared" si="17"/>
        <v/>
      </c>
      <c r="Z59" t="str">
        <f t="shared" si="17"/>
        <v/>
      </c>
      <c r="AA59" t="str">
        <f t="shared" si="17"/>
        <v/>
      </c>
      <c r="AB59" t="str">
        <f t="shared" si="3"/>
        <v>3年以下50m</v>
      </c>
      <c r="AC59" t="str">
        <f t="shared" si="4"/>
        <v/>
      </c>
      <c r="AD59" t="str">
        <f t="shared" si="5"/>
        <v>3年以下走幅跳</v>
      </c>
      <c r="AE59" t="str">
        <f t="shared" si="6"/>
        <v/>
      </c>
      <c r="AF59" t="str">
        <f t="shared" si="7"/>
        <v/>
      </c>
      <c r="AG59" t="str">
        <f t="shared" si="8"/>
        <v>3年以下50m</v>
      </c>
      <c r="AH59" t="str">
        <f t="shared" si="9"/>
        <v/>
      </c>
      <c r="AI59" t="str">
        <f t="shared" si="10"/>
        <v>3年以下走幅跳</v>
      </c>
      <c r="AJ59" t="str">
        <f t="shared" si="11"/>
        <v/>
      </c>
      <c r="AK59" t="str">
        <f t="shared" si="12"/>
        <v/>
      </c>
    </row>
    <row r="60" spans="1:37">
      <c r="A60">
        <f>全!C$7</f>
        <v>0</v>
      </c>
      <c r="B60" s="23"/>
      <c r="F60" s="23"/>
      <c r="G60" s="23"/>
      <c r="H60" s="23"/>
      <c r="I60" s="23"/>
      <c r="J60" s="23"/>
      <c r="K60">
        <f t="shared" si="2"/>
        <v>0</v>
      </c>
      <c r="L60" t="str">
        <f t="shared" si="17"/>
        <v>4年混合</v>
      </c>
      <c r="M60" t="str">
        <f t="shared" si="17"/>
        <v>4年混合A</v>
      </c>
      <c r="N60" t="str">
        <f t="shared" si="17"/>
        <v>4年混合B</v>
      </c>
      <c r="O60" t="str">
        <f t="shared" si="17"/>
        <v>4年混合C</v>
      </c>
      <c r="P60" t="str">
        <f t="shared" si="17"/>
        <v/>
      </c>
      <c r="Q60" t="str">
        <f t="shared" si="17"/>
        <v/>
      </c>
      <c r="R60" t="str">
        <f t="shared" si="17"/>
        <v/>
      </c>
      <c r="S60" t="str">
        <f t="shared" si="17"/>
        <v/>
      </c>
      <c r="T60" t="str">
        <f t="shared" si="17"/>
        <v>4年混合</v>
      </c>
      <c r="U60" t="str">
        <f t="shared" si="17"/>
        <v>4年混合A</v>
      </c>
      <c r="V60" t="str">
        <f t="shared" si="17"/>
        <v>4年混合B</v>
      </c>
      <c r="W60" t="str">
        <f t="shared" si="17"/>
        <v>4年混合C</v>
      </c>
      <c r="X60" t="str">
        <f t="shared" si="17"/>
        <v/>
      </c>
      <c r="Y60" t="str">
        <f t="shared" si="17"/>
        <v/>
      </c>
      <c r="Z60" t="str">
        <f t="shared" si="17"/>
        <v/>
      </c>
      <c r="AA60" t="str">
        <f t="shared" si="17"/>
        <v/>
      </c>
      <c r="AB60" t="str">
        <f t="shared" si="3"/>
        <v>3年以下50m</v>
      </c>
      <c r="AC60" t="str">
        <f t="shared" si="4"/>
        <v/>
      </c>
      <c r="AD60" t="str">
        <f t="shared" si="5"/>
        <v>3年以下走幅跳</v>
      </c>
      <c r="AE60" t="str">
        <f t="shared" si="6"/>
        <v/>
      </c>
      <c r="AF60" t="str">
        <f t="shared" si="7"/>
        <v/>
      </c>
      <c r="AG60" t="str">
        <f t="shared" si="8"/>
        <v>3年以下50m</v>
      </c>
      <c r="AH60" t="str">
        <f t="shared" si="9"/>
        <v/>
      </c>
      <c r="AI60" t="str">
        <f t="shared" si="10"/>
        <v>3年以下走幅跳</v>
      </c>
      <c r="AJ60" t="str">
        <f t="shared" si="11"/>
        <v/>
      </c>
      <c r="AK60" t="str">
        <f t="shared" si="12"/>
        <v/>
      </c>
    </row>
    <row r="61" spans="1:37">
      <c r="A61">
        <f>全!C$7</f>
        <v>0</v>
      </c>
      <c r="B61" s="23"/>
      <c r="F61" s="23"/>
      <c r="G61" s="23"/>
      <c r="H61" s="23"/>
      <c r="I61" s="23"/>
      <c r="J61" s="23"/>
      <c r="K61">
        <f t="shared" si="2"/>
        <v>0</v>
      </c>
      <c r="L61" t="str">
        <f t="shared" si="17"/>
        <v>4年混合</v>
      </c>
      <c r="M61" t="str">
        <f t="shared" si="17"/>
        <v>4年混合A</v>
      </c>
      <c r="N61" t="str">
        <f t="shared" si="17"/>
        <v>4年混合B</v>
      </c>
      <c r="O61" t="str">
        <f t="shared" si="17"/>
        <v>4年混合C</v>
      </c>
      <c r="P61" t="str">
        <f t="shared" si="17"/>
        <v/>
      </c>
      <c r="Q61" t="str">
        <f t="shared" si="17"/>
        <v/>
      </c>
      <c r="R61" t="str">
        <f t="shared" si="17"/>
        <v/>
      </c>
      <c r="S61" t="str">
        <f t="shared" si="17"/>
        <v/>
      </c>
      <c r="T61" t="str">
        <f t="shared" si="17"/>
        <v>4年混合</v>
      </c>
      <c r="U61" t="str">
        <f t="shared" si="17"/>
        <v>4年混合A</v>
      </c>
      <c r="V61" t="str">
        <f t="shared" si="17"/>
        <v>4年混合B</v>
      </c>
      <c r="W61" t="str">
        <f t="shared" si="17"/>
        <v>4年混合C</v>
      </c>
      <c r="X61" t="str">
        <f t="shared" si="17"/>
        <v/>
      </c>
      <c r="Y61" t="str">
        <f t="shared" si="17"/>
        <v/>
      </c>
      <c r="Z61" t="str">
        <f t="shared" si="17"/>
        <v/>
      </c>
      <c r="AA61" t="str">
        <f t="shared" si="17"/>
        <v/>
      </c>
      <c r="AB61" t="str">
        <f t="shared" si="3"/>
        <v>3年以下50m</v>
      </c>
      <c r="AC61" t="str">
        <f t="shared" si="4"/>
        <v/>
      </c>
      <c r="AD61" t="str">
        <f t="shared" si="5"/>
        <v>3年以下走幅跳</v>
      </c>
      <c r="AE61" t="str">
        <f t="shared" si="6"/>
        <v/>
      </c>
      <c r="AF61" t="str">
        <f t="shared" si="7"/>
        <v/>
      </c>
      <c r="AG61" t="str">
        <f t="shared" si="8"/>
        <v>3年以下50m</v>
      </c>
      <c r="AH61" t="str">
        <f t="shared" si="9"/>
        <v/>
      </c>
      <c r="AI61" t="str">
        <f t="shared" si="10"/>
        <v>3年以下走幅跳</v>
      </c>
      <c r="AJ61" t="str">
        <f t="shared" si="11"/>
        <v/>
      </c>
      <c r="AK61" t="str">
        <f t="shared" si="12"/>
        <v/>
      </c>
    </row>
    <row r="62" spans="1:37">
      <c r="A62">
        <f>全!C$7</f>
        <v>0</v>
      </c>
      <c r="B62" s="23"/>
      <c r="F62" s="23"/>
      <c r="G62" s="23"/>
      <c r="H62" s="23"/>
      <c r="I62" s="23"/>
      <c r="J62" s="23"/>
      <c r="K62">
        <f t="shared" si="2"/>
        <v>0</v>
      </c>
      <c r="L62" t="str">
        <f t="shared" si="17"/>
        <v>4年混合</v>
      </c>
      <c r="M62" t="str">
        <f t="shared" si="17"/>
        <v>4年混合A</v>
      </c>
      <c r="N62" t="str">
        <f t="shared" si="17"/>
        <v>4年混合B</v>
      </c>
      <c r="O62" t="str">
        <f t="shared" si="17"/>
        <v>4年混合C</v>
      </c>
      <c r="P62" t="str">
        <f t="shared" si="17"/>
        <v/>
      </c>
      <c r="Q62" t="str">
        <f t="shared" si="17"/>
        <v/>
      </c>
      <c r="R62" t="str">
        <f t="shared" si="17"/>
        <v/>
      </c>
      <c r="S62" t="str">
        <f t="shared" si="17"/>
        <v/>
      </c>
      <c r="T62" t="str">
        <f t="shared" si="17"/>
        <v>4年混合</v>
      </c>
      <c r="U62" t="str">
        <f t="shared" si="17"/>
        <v>4年混合A</v>
      </c>
      <c r="V62" t="str">
        <f t="shared" si="17"/>
        <v>4年混合B</v>
      </c>
      <c r="W62" t="str">
        <f t="shared" si="17"/>
        <v>4年混合C</v>
      </c>
      <c r="X62" t="str">
        <f t="shared" si="17"/>
        <v/>
      </c>
      <c r="Y62" t="str">
        <f t="shared" si="17"/>
        <v/>
      </c>
      <c r="Z62" t="str">
        <f t="shared" si="17"/>
        <v/>
      </c>
      <c r="AA62" t="str">
        <f t="shared" si="17"/>
        <v/>
      </c>
      <c r="AB62" t="str">
        <f t="shared" si="3"/>
        <v>3年以下50m</v>
      </c>
      <c r="AC62" t="str">
        <f t="shared" si="4"/>
        <v/>
      </c>
      <c r="AD62" t="str">
        <f t="shared" si="5"/>
        <v>3年以下走幅跳</v>
      </c>
      <c r="AE62" t="str">
        <f t="shared" si="6"/>
        <v/>
      </c>
      <c r="AF62" t="str">
        <f t="shared" si="7"/>
        <v/>
      </c>
      <c r="AG62" t="str">
        <f t="shared" si="8"/>
        <v>3年以下50m</v>
      </c>
      <c r="AH62" t="str">
        <f t="shared" si="9"/>
        <v/>
      </c>
      <c r="AI62" t="str">
        <f t="shared" si="10"/>
        <v>3年以下走幅跳</v>
      </c>
      <c r="AJ62" t="str">
        <f t="shared" si="11"/>
        <v/>
      </c>
      <c r="AK62" t="str">
        <f t="shared" si="12"/>
        <v/>
      </c>
    </row>
    <row r="63" spans="1:37">
      <c r="A63">
        <f>全!C$7</f>
        <v>0</v>
      </c>
      <c r="B63" s="23"/>
      <c r="F63" s="23"/>
      <c r="G63" s="23"/>
      <c r="H63" s="23"/>
      <c r="I63" s="23"/>
      <c r="J63" s="23"/>
      <c r="K63">
        <f t="shared" si="2"/>
        <v>0</v>
      </c>
      <c r="L63" t="str">
        <f t="shared" si="17"/>
        <v>4年混合</v>
      </c>
      <c r="M63" t="str">
        <f t="shared" si="17"/>
        <v>4年混合A</v>
      </c>
      <c r="N63" t="str">
        <f t="shared" si="17"/>
        <v>4年混合B</v>
      </c>
      <c r="O63" t="str">
        <f t="shared" si="17"/>
        <v>4年混合C</v>
      </c>
      <c r="P63" t="str">
        <f t="shared" si="17"/>
        <v/>
      </c>
      <c r="Q63" t="str">
        <f t="shared" si="17"/>
        <v/>
      </c>
      <c r="R63" t="str">
        <f t="shared" si="17"/>
        <v/>
      </c>
      <c r="S63" t="str">
        <f t="shared" si="17"/>
        <v/>
      </c>
      <c r="T63" t="str">
        <f t="shared" si="17"/>
        <v>4年混合</v>
      </c>
      <c r="U63" t="str">
        <f t="shared" si="17"/>
        <v>4年混合A</v>
      </c>
      <c r="V63" t="str">
        <f t="shared" si="17"/>
        <v>4年混合B</v>
      </c>
      <c r="W63" t="str">
        <f t="shared" si="17"/>
        <v>4年混合C</v>
      </c>
      <c r="X63" t="str">
        <f t="shared" si="17"/>
        <v/>
      </c>
      <c r="Y63" t="str">
        <f t="shared" si="17"/>
        <v/>
      </c>
      <c r="Z63" t="str">
        <f t="shared" si="17"/>
        <v/>
      </c>
      <c r="AA63" t="str">
        <f t="shared" si="17"/>
        <v/>
      </c>
      <c r="AB63" t="str">
        <f t="shared" si="3"/>
        <v>3年以下50m</v>
      </c>
      <c r="AC63" t="str">
        <f t="shared" si="4"/>
        <v/>
      </c>
      <c r="AD63" t="str">
        <f t="shared" si="5"/>
        <v>3年以下走幅跳</v>
      </c>
      <c r="AE63" t="str">
        <f t="shared" si="6"/>
        <v/>
      </c>
      <c r="AF63" t="str">
        <f t="shared" si="7"/>
        <v/>
      </c>
      <c r="AG63" t="str">
        <f t="shared" si="8"/>
        <v>3年以下50m</v>
      </c>
      <c r="AH63" t="str">
        <f t="shared" si="9"/>
        <v/>
      </c>
      <c r="AI63" t="str">
        <f t="shared" si="10"/>
        <v>3年以下走幅跳</v>
      </c>
      <c r="AJ63" t="str">
        <f t="shared" si="11"/>
        <v/>
      </c>
      <c r="AK63" t="str">
        <f t="shared" si="12"/>
        <v/>
      </c>
    </row>
    <row r="64" spans="1:37">
      <c r="A64">
        <f>全!C$7</f>
        <v>0</v>
      </c>
      <c r="B64" s="23"/>
      <c r="F64" s="23"/>
      <c r="G64" s="23"/>
      <c r="H64" s="23"/>
      <c r="I64" s="23"/>
      <c r="J64" s="23"/>
      <c r="K64">
        <f t="shared" si="2"/>
        <v>0</v>
      </c>
      <c r="L64" t="str">
        <f t="shared" si="17"/>
        <v>4年混合</v>
      </c>
      <c r="M64" t="str">
        <f t="shared" si="17"/>
        <v>4年混合A</v>
      </c>
      <c r="N64" t="str">
        <f t="shared" si="17"/>
        <v>4年混合B</v>
      </c>
      <c r="O64" t="str">
        <f t="shared" si="17"/>
        <v>4年混合C</v>
      </c>
      <c r="P64" t="str">
        <f t="shared" si="17"/>
        <v/>
      </c>
      <c r="Q64" t="str">
        <f t="shared" si="17"/>
        <v/>
      </c>
      <c r="R64" t="str">
        <f t="shared" si="17"/>
        <v/>
      </c>
      <c r="S64" t="str">
        <f t="shared" si="17"/>
        <v/>
      </c>
      <c r="T64" t="str">
        <f t="shared" si="17"/>
        <v>4年混合</v>
      </c>
      <c r="U64" t="str">
        <f t="shared" si="17"/>
        <v>4年混合A</v>
      </c>
      <c r="V64" t="str">
        <f t="shared" si="17"/>
        <v>4年混合B</v>
      </c>
      <c r="W64" t="str">
        <f t="shared" si="17"/>
        <v>4年混合C</v>
      </c>
      <c r="X64" t="str">
        <f t="shared" si="17"/>
        <v/>
      </c>
      <c r="Y64" t="str">
        <f t="shared" si="17"/>
        <v/>
      </c>
      <c r="Z64" t="str">
        <f t="shared" si="17"/>
        <v/>
      </c>
      <c r="AA64" t="str">
        <f t="shared" si="17"/>
        <v/>
      </c>
      <c r="AB64" t="str">
        <f t="shared" si="3"/>
        <v>3年以下50m</v>
      </c>
      <c r="AC64" t="str">
        <f t="shared" si="4"/>
        <v/>
      </c>
      <c r="AD64" t="str">
        <f t="shared" si="5"/>
        <v>3年以下走幅跳</v>
      </c>
      <c r="AE64" t="str">
        <f t="shared" si="6"/>
        <v/>
      </c>
      <c r="AF64" t="str">
        <f t="shared" si="7"/>
        <v/>
      </c>
      <c r="AG64" t="str">
        <f t="shared" si="8"/>
        <v>3年以下50m</v>
      </c>
      <c r="AH64" t="str">
        <f t="shared" si="9"/>
        <v/>
      </c>
      <c r="AI64" t="str">
        <f t="shared" si="10"/>
        <v>3年以下走幅跳</v>
      </c>
      <c r="AJ64" t="str">
        <f t="shared" si="11"/>
        <v/>
      </c>
      <c r="AK64" t="str">
        <f t="shared" si="12"/>
        <v/>
      </c>
    </row>
    <row r="65" spans="1:37">
      <c r="A65">
        <f>全!C$7</f>
        <v>0</v>
      </c>
      <c r="B65" s="23"/>
      <c r="F65" s="23"/>
      <c r="G65" s="23"/>
      <c r="H65" s="23"/>
      <c r="I65" s="23"/>
      <c r="J65" s="23"/>
      <c r="K65">
        <f t="shared" si="2"/>
        <v>0</v>
      </c>
      <c r="L65" t="str">
        <f t="shared" si="17"/>
        <v>4年混合</v>
      </c>
      <c r="M65" t="str">
        <f t="shared" si="17"/>
        <v>4年混合A</v>
      </c>
      <c r="N65" t="str">
        <f t="shared" si="17"/>
        <v>4年混合B</v>
      </c>
      <c r="O65" t="str">
        <f t="shared" si="17"/>
        <v>4年混合C</v>
      </c>
      <c r="P65" t="str">
        <f t="shared" si="17"/>
        <v/>
      </c>
      <c r="Q65" t="str">
        <f t="shared" si="17"/>
        <v/>
      </c>
      <c r="R65" t="str">
        <f t="shared" si="17"/>
        <v/>
      </c>
      <c r="S65" t="str">
        <f t="shared" si="17"/>
        <v/>
      </c>
      <c r="T65" t="str">
        <f t="shared" si="17"/>
        <v>4年混合</v>
      </c>
      <c r="U65" t="str">
        <f t="shared" si="17"/>
        <v>4年混合A</v>
      </c>
      <c r="V65" t="str">
        <f t="shared" si="17"/>
        <v>4年混合B</v>
      </c>
      <c r="W65" t="str">
        <f t="shared" si="17"/>
        <v>4年混合C</v>
      </c>
      <c r="X65" t="str">
        <f t="shared" si="17"/>
        <v/>
      </c>
      <c r="Y65" t="str">
        <f t="shared" si="17"/>
        <v/>
      </c>
      <c r="Z65" t="str">
        <f t="shared" si="17"/>
        <v/>
      </c>
      <c r="AA65" t="str">
        <f t="shared" si="17"/>
        <v/>
      </c>
      <c r="AB65" t="str">
        <f t="shared" si="3"/>
        <v>3年以下50m</v>
      </c>
      <c r="AC65" t="str">
        <f t="shared" si="4"/>
        <v/>
      </c>
      <c r="AD65" t="str">
        <f t="shared" si="5"/>
        <v>3年以下走幅跳</v>
      </c>
      <c r="AE65" t="str">
        <f t="shared" si="6"/>
        <v/>
      </c>
      <c r="AF65" t="str">
        <f t="shared" si="7"/>
        <v/>
      </c>
      <c r="AG65" t="str">
        <f t="shared" si="8"/>
        <v>3年以下50m</v>
      </c>
      <c r="AH65" t="str">
        <f t="shared" si="9"/>
        <v/>
      </c>
      <c r="AI65" t="str">
        <f t="shared" si="10"/>
        <v>3年以下走幅跳</v>
      </c>
      <c r="AJ65" t="str">
        <f t="shared" si="11"/>
        <v/>
      </c>
      <c r="AK65" t="str">
        <f t="shared" si="12"/>
        <v/>
      </c>
    </row>
    <row r="66" spans="1:37">
      <c r="A66">
        <f>全!C$7</f>
        <v>0</v>
      </c>
      <c r="B66" s="23"/>
      <c r="F66" s="23"/>
      <c r="G66" s="23"/>
      <c r="H66" s="23"/>
      <c r="I66" s="23"/>
      <c r="J66" s="23"/>
      <c r="K66">
        <f t="shared" si="2"/>
        <v>0</v>
      </c>
      <c r="L66" t="str">
        <f t="shared" si="17"/>
        <v>4年混合</v>
      </c>
      <c r="M66" t="str">
        <f t="shared" si="17"/>
        <v>4年混合A</v>
      </c>
      <c r="N66" t="str">
        <f t="shared" si="17"/>
        <v>4年混合B</v>
      </c>
      <c r="O66" t="str">
        <f t="shared" si="17"/>
        <v>4年混合C</v>
      </c>
      <c r="P66" t="str">
        <f t="shared" si="17"/>
        <v/>
      </c>
      <c r="Q66" t="str">
        <f t="shared" si="17"/>
        <v/>
      </c>
      <c r="R66" t="str">
        <f t="shared" si="17"/>
        <v/>
      </c>
      <c r="S66" t="str">
        <f t="shared" si="17"/>
        <v/>
      </c>
      <c r="T66" t="str">
        <f t="shared" si="17"/>
        <v>4年混合</v>
      </c>
      <c r="U66" t="str">
        <f t="shared" si="17"/>
        <v>4年混合A</v>
      </c>
      <c r="V66" t="str">
        <f t="shared" si="17"/>
        <v>4年混合B</v>
      </c>
      <c r="W66" t="str">
        <f t="shared" si="17"/>
        <v>4年混合C</v>
      </c>
      <c r="X66" t="str">
        <f t="shared" si="17"/>
        <v/>
      </c>
      <c r="Y66" t="str">
        <f t="shared" si="17"/>
        <v/>
      </c>
      <c r="Z66" t="str">
        <f t="shared" si="17"/>
        <v/>
      </c>
      <c r="AA66" t="str">
        <f t="shared" si="17"/>
        <v/>
      </c>
      <c r="AB66" t="str">
        <f t="shared" si="3"/>
        <v>3年以下50m</v>
      </c>
      <c r="AC66" t="str">
        <f t="shared" si="4"/>
        <v/>
      </c>
      <c r="AD66" t="str">
        <f t="shared" si="5"/>
        <v>3年以下走幅跳</v>
      </c>
      <c r="AE66" t="str">
        <f t="shared" si="6"/>
        <v/>
      </c>
      <c r="AF66" t="str">
        <f t="shared" si="7"/>
        <v/>
      </c>
      <c r="AG66" t="str">
        <f t="shared" si="8"/>
        <v>3年以下50m</v>
      </c>
      <c r="AH66" t="str">
        <f t="shared" si="9"/>
        <v/>
      </c>
      <c r="AI66" t="str">
        <f t="shared" si="10"/>
        <v>3年以下走幅跳</v>
      </c>
      <c r="AJ66" t="str">
        <f t="shared" si="11"/>
        <v/>
      </c>
      <c r="AK66" t="str">
        <f t="shared" si="12"/>
        <v/>
      </c>
    </row>
    <row r="67" spans="1:37">
      <c r="A67">
        <f>全!C$7</f>
        <v>0</v>
      </c>
      <c r="B67" s="23"/>
      <c r="F67" s="23"/>
      <c r="G67" s="23"/>
      <c r="H67" s="23"/>
      <c r="I67" s="23"/>
      <c r="J67" s="23"/>
      <c r="K67">
        <f t="shared" si="2"/>
        <v>0</v>
      </c>
      <c r="L67" t="str">
        <f t="shared" si="17"/>
        <v>4年混合</v>
      </c>
      <c r="M67" t="str">
        <f t="shared" si="17"/>
        <v>4年混合A</v>
      </c>
      <c r="N67" t="str">
        <f t="shared" si="17"/>
        <v>4年混合B</v>
      </c>
      <c r="O67" t="str">
        <f t="shared" si="17"/>
        <v>4年混合C</v>
      </c>
      <c r="P67" t="str">
        <f t="shared" si="17"/>
        <v/>
      </c>
      <c r="Q67" t="str">
        <f t="shared" si="17"/>
        <v/>
      </c>
      <c r="R67" t="str">
        <f t="shared" si="17"/>
        <v/>
      </c>
      <c r="S67" t="str">
        <f t="shared" si="17"/>
        <v/>
      </c>
      <c r="T67" t="str">
        <f t="shared" si="17"/>
        <v>4年混合</v>
      </c>
      <c r="U67" t="str">
        <f t="shared" si="17"/>
        <v>4年混合A</v>
      </c>
      <c r="V67" t="str">
        <f t="shared" si="17"/>
        <v>4年混合B</v>
      </c>
      <c r="W67" t="str">
        <f t="shared" si="17"/>
        <v>4年混合C</v>
      </c>
      <c r="X67" t="str">
        <f t="shared" si="17"/>
        <v/>
      </c>
      <c r="Y67" t="str">
        <f t="shared" si="17"/>
        <v/>
      </c>
      <c r="Z67" t="str">
        <f t="shared" si="17"/>
        <v/>
      </c>
      <c r="AA67" t="str">
        <f t="shared" si="17"/>
        <v/>
      </c>
      <c r="AB67" t="str">
        <f t="shared" si="3"/>
        <v>3年以下50m</v>
      </c>
      <c r="AC67" t="str">
        <f t="shared" si="4"/>
        <v/>
      </c>
      <c r="AD67" t="str">
        <f t="shared" si="5"/>
        <v>3年以下走幅跳</v>
      </c>
      <c r="AE67" t="str">
        <f t="shared" si="6"/>
        <v/>
      </c>
      <c r="AF67" t="str">
        <f t="shared" si="7"/>
        <v/>
      </c>
      <c r="AG67" t="str">
        <f t="shared" si="8"/>
        <v>3年以下50m</v>
      </c>
      <c r="AH67" t="str">
        <f t="shared" si="9"/>
        <v/>
      </c>
      <c r="AI67" t="str">
        <f t="shared" si="10"/>
        <v>3年以下走幅跳</v>
      </c>
      <c r="AJ67" t="str">
        <f t="shared" si="11"/>
        <v/>
      </c>
      <c r="AK67" t="str">
        <f t="shared" si="12"/>
        <v/>
      </c>
    </row>
    <row r="68" spans="1:37">
      <c r="A68">
        <f>全!C$7</f>
        <v>0</v>
      </c>
      <c r="B68" s="23"/>
      <c r="F68" s="23"/>
      <c r="G68" s="23"/>
      <c r="H68" s="23"/>
      <c r="I68" s="23"/>
      <c r="J68" s="23"/>
      <c r="K68">
        <f t="shared" si="2"/>
        <v>0</v>
      </c>
      <c r="L68" t="str">
        <f t="shared" ref="L68:AA77" si="18">IF($E68&lt;4,L$5,IF($E68=4,L$1,IF($E68=5,L$2,L$3)))</f>
        <v>4年混合</v>
      </c>
      <c r="M68" t="str">
        <f t="shared" si="18"/>
        <v>4年混合A</v>
      </c>
      <c r="N68" t="str">
        <f t="shared" si="18"/>
        <v>4年混合B</v>
      </c>
      <c r="O68" t="str">
        <f t="shared" si="18"/>
        <v>4年混合C</v>
      </c>
      <c r="P68" t="str">
        <f t="shared" si="18"/>
        <v/>
      </c>
      <c r="Q68" t="str">
        <f t="shared" si="18"/>
        <v/>
      </c>
      <c r="R68" t="str">
        <f t="shared" si="18"/>
        <v/>
      </c>
      <c r="S68" t="str">
        <f t="shared" si="18"/>
        <v/>
      </c>
      <c r="T68" t="str">
        <f t="shared" si="18"/>
        <v>4年混合</v>
      </c>
      <c r="U68" t="str">
        <f t="shared" si="18"/>
        <v>4年混合A</v>
      </c>
      <c r="V68" t="str">
        <f t="shared" si="18"/>
        <v>4年混合B</v>
      </c>
      <c r="W68" t="str">
        <f t="shared" si="18"/>
        <v>4年混合C</v>
      </c>
      <c r="X68" t="str">
        <f t="shared" si="18"/>
        <v/>
      </c>
      <c r="Y68" t="str">
        <f t="shared" si="18"/>
        <v/>
      </c>
      <c r="Z68" t="str">
        <f t="shared" si="18"/>
        <v/>
      </c>
      <c r="AA68" t="str">
        <f t="shared" si="18"/>
        <v/>
      </c>
      <c r="AB68" t="str">
        <f t="shared" si="3"/>
        <v>3年以下50m</v>
      </c>
      <c r="AC68" t="str">
        <f t="shared" si="4"/>
        <v/>
      </c>
      <c r="AD68" t="str">
        <f t="shared" si="5"/>
        <v>3年以下走幅跳</v>
      </c>
      <c r="AE68" t="str">
        <f t="shared" si="6"/>
        <v/>
      </c>
      <c r="AF68" t="str">
        <f t="shared" si="7"/>
        <v/>
      </c>
      <c r="AG68" t="str">
        <f t="shared" si="8"/>
        <v>3年以下50m</v>
      </c>
      <c r="AH68" t="str">
        <f t="shared" si="9"/>
        <v/>
      </c>
      <c r="AI68" t="str">
        <f t="shared" si="10"/>
        <v>3年以下走幅跳</v>
      </c>
      <c r="AJ68" t="str">
        <f t="shared" si="11"/>
        <v/>
      </c>
      <c r="AK68" t="str">
        <f t="shared" si="12"/>
        <v/>
      </c>
    </row>
    <row r="69" spans="1:37">
      <c r="A69">
        <f>全!C$7</f>
        <v>0</v>
      </c>
      <c r="B69" s="23"/>
      <c r="F69" s="23"/>
      <c r="G69" s="23"/>
      <c r="H69" s="23"/>
      <c r="I69" s="23"/>
      <c r="J69" s="23"/>
      <c r="K69">
        <f t="shared" si="2"/>
        <v>0</v>
      </c>
      <c r="L69" t="str">
        <f t="shared" si="18"/>
        <v>4年混合</v>
      </c>
      <c r="M69" t="str">
        <f t="shared" si="18"/>
        <v>4年混合A</v>
      </c>
      <c r="N69" t="str">
        <f t="shared" si="18"/>
        <v>4年混合B</v>
      </c>
      <c r="O69" t="str">
        <f t="shared" si="18"/>
        <v>4年混合C</v>
      </c>
      <c r="P69" t="str">
        <f t="shared" si="18"/>
        <v/>
      </c>
      <c r="Q69" t="str">
        <f t="shared" si="18"/>
        <v/>
      </c>
      <c r="R69" t="str">
        <f t="shared" si="18"/>
        <v/>
      </c>
      <c r="S69" t="str">
        <f t="shared" si="18"/>
        <v/>
      </c>
      <c r="T69" t="str">
        <f t="shared" si="18"/>
        <v>4年混合</v>
      </c>
      <c r="U69" t="str">
        <f t="shared" si="18"/>
        <v>4年混合A</v>
      </c>
      <c r="V69" t="str">
        <f t="shared" si="18"/>
        <v>4年混合B</v>
      </c>
      <c r="W69" t="str">
        <f t="shared" si="18"/>
        <v>4年混合C</v>
      </c>
      <c r="X69" t="str">
        <f t="shared" si="18"/>
        <v/>
      </c>
      <c r="Y69" t="str">
        <f t="shared" si="18"/>
        <v/>
      </c>
      <c r="Z69" t="str">
        <f t="shared" si="18"/>
        <v/>
      </c>
      <c r="AA69" t="str">
        <f t="shared" si="18"/>
        <v/>
      </c>
      <c r="AB69" t="str">
        <f t="shared" si="3"/>
        <v>3年以下50m</v>
      </c>
      <c r="AC69" t="str">
        <f t="shared" si="4"/>
        <v/>
      </c>
      <c r="AD69" t="str">
        <f t="shared" si="5"/>
        <v>3年以下走幅跳</v>
      </c>
      <c r="AE69" t="str">
        <f t="shared" si="6"/>
        <v/>
      </c>
      <c r="AF69" t="str">
        <f t="shared" si="7"/>
        <v/>
      </c>
      <c r="AG69" t="str">
        <f t="shared" si="8"/>
        <v>3年以下50m</v>
      </c>
      <c r="AH69" t="str">
        <f t="shared" si="9"/>
        <v/>
      </c>
      <c r="AI69" t="str">
        <f t="shared" si="10"/>
        <v>3年以下走幅跳</v>
      </c>
      <c r="AJ69" t="str">
        <f t="shared" si="11"/>
        <v/>
      </c>
      <c r="AK69" t="str">
        <f t="shared" si="12"/>
        <v/>
      </c>
    </row>
    <row r="70" spans="1:37">
      <c r="A70">
        <f>全!C$7</f>
        <v>0</v>
      </c>
      <c r="B70" s="23"/>
      <c r="F70" s="23"/>
      <c r="G70" s="23"/>
      <c r="H70" s="23"/>
      <c r="I70" s="23"/>
      <c r="J70" s="23"/>
      <c r="K70">
        <f t="shared" si="2"/>
        <v>0</v>
      </c>
      <c r="L70" t="str">
        <f t="shared" si="18"/>
        <v>4年混合</v>
      </c>
      <c r="M70" t="str">
        <f t="shared" si="18"/>
        <v>4年混合A</v>
      </c>
      <c r="N70" t="str">
        <f t="shared" si="18"/>
        <v>4年混合B</v>
      </c>
      <c r="O70" t="str">
        <f t="shared" si="18"/>
        <v>4年混合C</v>
      </c>
      <c r="P70" t="str">
        <f t="shared" si="18"/>
        <v/>
      </c>
      <c r="Q70" t="str">
        <f t="shared" si="18"/>
        <v/>
      </c>
      <c r="R70" t="str">
        <f t="shared" si="18"/>
        <v/>
      </c>
      <c r="S70" t="str">
        <f t="shared" si="18"/>
        <v/>
      </c>
      <c r="T70" t="str">
        <f t="shared" si="18"/>
        <v>4年混合</v>
      </c>
      <c r="U70" t="str">
        <f t="shared" si="18"/>
        <v>4年混合A</v>
      </c>
      <c r="V70" t="str">
        <f t="shared" si="18"/>
        <v>4年混合B</v>
      </c>
      <c r="W70" t="str">
        <f t="shared" si="18"/>
        <v>4年混合C</v>
      </c>
      <c r="X70" t="str">
        <f t="shared" si="18"/>
        <v/>
      </c>
      <c r="Y70" t="str">
        <f t="shared" si="18"/>
        <v/>
      </c>
      <c r="Z70" t="str">
        <f t="shared" si="18"/>
        <v/>
      </c>
      <c r="AA70" t="str">
        <f t="shared" si="18"/>
        <v/>
      </c>
      <c r="AB70" t="str">
        <f t="shared" si="3"/>
        <v>3年以下50m</v>
      </c>
      <c r="AC70" t="str">
        <f t="shared" si="4"/>
        <v/>
      </c>
      <c r="AD70" t="str">
        <f t="shared" si="5"/>
        <v>3年以下走幅跳</v>
      </c>
      <c r="AE70" t="str">
        <f t="shared" si="6"/>
        <v/>
      </c>
      <c r="AF70" t="str">
        <f t="shared" si="7"/>
        <v/>
      </c>
      <c r="AG70" t="str">
        <f t="shared" si="8"/>
        <v>3年以下50m</v>
      </c>
      <c r="AH70" t="str">
        <f t="shared" si="9"/>
        <v/>
      </c>
      <c r="AI70" t="str">
        <f t="shared" si="10"/>
        <v>3年以下走幅跳</v>
      </c>
      <c r="AJ70" t="str">
        <f t="shared" si="11"/>
        <v/>
      </c>
      <c r="AK70" t="str">
        <f t="shared" si="12"/>
        <v/>
      </c>
    </row>
    <row r="71" spans="1:37">
      <c r="A71">
        <f>全!C$7</f>
        <v>0</v>
      </c>
      <c r="B71" s="23"/>
      <c r="F71" s="23"/>
      <c r="G71" s="23"/>
      <c r="H71" s="23"/>
      <c r="I71" s="23"/>
      <c r="J71" s="23"/>
      <c r="K71">
        <f t="shared" si="2"/>
        <v>0</v>
      </c>
      <c r="L71" t="str">
        <f t="shared" si="18"/>
        <v>4年混合</v>
      </c>
      <c r="M71" t="str">
        <f t="shared" si="18"/>
        <v>4年混合A</v>
      </c>
      <c r="N71" t="str">
        <f t="shared" si="18"/>
        <v>4年混合B</v>
      </c>
      <c r="O71" t="str">
        <f t="shared" si="18"/>
        <v>4年混合C</v>
      </c>
      <c r="P71" t="str">
        <f t="shared" si="18"/>
        <v/>
      </c>
      <c r="Q71" t="str">
        <f t="shared" si="18"/>
        <v/>
      </c>
      <c r="R71" t="str">
        <f t="shared" si="18"/>
        <v/>
      </c>
      <c r="S71" t="str">
        <f t="shared" si="18"/>
        <v/>
      </c>
      <c r="T71" t="str">
        <f t="shared" si="18"/>
        <v>4年混合</v>
      </c>
      <c r="U71" t="str">
        <f t="shared" si="18"/>
        <v>4年混合A</v>
      </c>
      <c r="V71" t="str">
        <f t="shared" si="18"/>
        <v>4年混合B</v>
      </c>
      <c r="W71" t="str">
        <f t="shared" si="18"/>
        <v>4年混合C</v>
      </c>
      <c r="X71" t="str">
        <f t="shared" si="18"/>
        <v/>
      </c>
      <c r="Y71" t="str">
        <f t="shared" si="18"/>
        <v/>
      </c>
      <c r="Z71" t="str">
        <f t="shared" si="18"/>
        <v/>
      </c>
      <c r="AA71" t="str">
        <f t="shared" si="18"/>
        <v/>
      </c>
      <c r="AB71" t="str">
        <f t="shared" si="3"/>
        <v>3年以下50m</v>
      </c>
      <c r="AC71" t="str">
        <f t="shared" si="4"/>
        <v/>
      </c>
      <c r="AD71" t="str">
        <f t="shared" si="5"/>
        <v>3年以下走幅跳</v>
      </c>
      <c r="AE71" t="str">
        <f t="shared" si="6"/>
        <v/>
      </c>
      <c r="AF71" t="str">
        <f t="shared" si="7"/>
        <v/>
      </c>
      <c r="AG71" t="str">
        <f t="shared" si="8"/>
        <v>3年以下50m</v>
      </c>
      <c r="AH71" t="str">
        <f t="shared" si="9"/>
        <v/>
      </c>
      <c r="AI71" t="str">
        <f t="shared" si="10"/>
        <v>3年以下走幅跳</v>
      </c>
      <c r="AJ71" t="str">
        <f t="shared" si="11"/>
        <v/>
      </c>
      <c r="AK71" t="str">
        <f t="shared" si="12"/>
        <v/>
      </c>
    </row>
    <row r="72" spans="1:37">
      <c r="A72">
        <f>全!C$7</f>
        <v>0</v>
      </c>
      <c r="B72" s="23"/>
      <c r="F72" s="23"/>
      <c r="G72" s="23"/>
      <c r="H72" s="23"/>
      <c r="I72" s="23"/>
      <c r="J72" s="23"/>
      <c r="K72">
        <f t="shared" si="2"/>
        <v>0</v>
      </c>
      <c r="L72" t="str">
        <f t="shared" si="18"/>
        <v>4年混合</v>
      </c>
      <c r="M72" t="str">
        <f t="shared" si="18"/>
        <v>4年混合A</v>
      </c>
      <c r="N72" t="str">
        <f t="shared" si="18"/>
        <v>4年混合B</v>
      </c>
      <c r="O72" t="str">
        <f t="shared" si="18"/>
        <v>4年混合C</v>
      </c>
      <c r="P72" t="str">
        <f t="shared" si="18"/>
        <v/>
      </c>
      <c r="Q72" t="str">
        <f t="shared" si="18"/>
        <v/>
      </c>
      <c r="R72" t="str">
        <f t="shared" si="18"/>
        <v/>
      </c>
      <c r="S72" t="str">
        <f t="shared" si="18"/>
        <v/>
      </c>
      <c r="T72" t="str">
        <f t="shared" si="18"/>
        <v>4年混合</v>
      </c>
      <c r="U72" t="str">
        <f t="shared" si="18"/>
        <v>4年混合A</v>
      </c>
      <c r="V72" t="str">
        <f t="shared" si="18"/>
        <v>4年混合B</v>
      </c>
      <c r="W72" t="str">
        <f t="shared" si="18"/>
        <v>4年混合C</v>
      </c>
      <c r="X72" t="str">
        <f t="shared" si="18"/>
        <v/>
      </c>
      <c r="Y72" t="str">
        <f t="shared" si="18"/>
        <v/>
      </c>
      <c r="Z72" t="str">
        <f t="shared" si="18"/>
        <v/>
      </c>
      <c r="AA72" t="str">
        <f t="shared" si="18"/>
        <v/>
      </c>
      <c r="AB72" t="str">
        <f t="shared" si="3"/>
        <v>3年以下50m</v>
      </c>
      <c r="AC72" t="str">
        <f t="shared" si="4"/>
        <v/>
      </c>
      <c r="AD72" t="str">
        <f t="shared" si="5"/>
        <v>3年以下走幅跳</v>
      </c>
      <c r="AE72" t="str">
        <f t="shared" si="6"/>
        <v/>
      </c>
      <c r="AF72" t="str">
        <f t="shared" si="7"/>
        <v/>
      </c>
      <c r="AG72" t="str">
        <f t="shared" si="8"/>
        <v>3年以下50m</v>
      </c>
      <c r="AH72" t="str">
        <f t="shared" si="9"/>
        <v/>
      </c>
      <c r="AI72" t="str">
        <f t="shared" si="10"/>
        <v>3年以下走幅跳</v>
      </c>
      <c r="AJ72" t="str">
        <f t="shared" si="11"/>
        <v/>
      </c>
      <c r="AK72" t="str">
        <f t="shared" si="12"/>
        <v/>
      </c>
    </row>
    <row r="73" spans="1:37">
      <c r="A73">
        <f>全!C$7</f>
        <v>0</v>
      </c>
      <c r="B73" s="23"/>
      <c r="F73" s="23"/>
      <c r="G73" s="23"/>
      <c r="H73" s="23"/>
      <c r="I73" s="23"/>
      <c r="J73" s="23"/>
      <c r="K73">
        <f t="shared" ref="K73:K106" si="19">D73</f>
        <v>0</v>
      </c>
      <c r="L73" t="str">
        <f t="shared" si="18"/>
        <v>4年混合</v>
      </c>
      <c r="M73" t="str">
        <f t="shared" si="18"/>
        <v>4年混合A</v>
      </c>
      <c r="N73" t="str">
        <f t="shared" si="18"/>
        <v>4年混合B</v>
      </c>
      <c r="O73" t="str">
        <f t="shared" si="18"/>
        <v>4年混合C</v>
      </c>
      <c r="P73" t="str">
        <f t="shared" si="18"/>
        <v/>
      </c>
      <c r="Q73" t="str">
        <f t="shared" si="18"/>
        <v/>
      </c>
      <c r="R73" t="str">
        <f t="shared" si="18"/>
        <v/>
      </c>
      <c r="S73" t="str">
        <f t="shared" si="18"/>
        <v/>
      </c>
      <c r="T73" t="str">
        <f t="shared" si="18"/>
        <v>4年混合</v>
      </c>
      <c r="U73" t="str">
        <f t="shared" si="18"/>
        <v>4年混合A</v>
      </c>
      <c r="V73" t="str">
        <f t="shared" si="18"/>
        <v>4年混合B</v>
      </c>
      <c r="W73" t="str">
        <f t="shared" si="18"/>
        <v>4年混合C</v>
      </c>
      <c r="X73" t="str">
        <f t="shared" si="18"/>
        <v/>
      </c>
      <c r="Y73" t="str">
        <f t="shared" si="18"/>
        <v/>
      </c>
      <c r="Z73" t="str">
        <f t="shared" si="18"/>
        <v/>
      </c>
      <c r="AA73" t="str">
        <f t="shared" si="18"/>
        <v/>
      </c>
      <c r="AB73" t="str">
        <f t="shared" ref="AB73:AB106" si="20">IF($E73&lt;4,B$5,IF($E73=4,B$1,IF($E73=5,B$2,B$3)))</f>
        <v>3年以下50m</v>
      </c>
      <c r="AC73" t="str">
        <f t="shared" ref="AC73:AC106" si="21">IF($E73&lt;4,C$5,IF($E73=4,C$1,IF($E73=5,C$2,C$3)))</f>
        <v/>
      </c>
      <c r="AD73" t="str">
        <f t="shared" ref="AD73:AD106" si="22">IF($E73&lt;4,D$5,IF($E73=4,D$1,IF($E73=5,D$2,D$3)))</f>
        <v>3年以下走幅跳</v>
      </c>
      <c r="AE73" t="str">
        <f t="shared" ref="AE73:AE106" si="23">IF($E73&lt;4,E$5,IF($E73=4,E$1,IF($E73=5,E$2,E$3)))</f>
        <v/>
      </c>
      <c r="AF73" t="str">
        <f t="shared" ref="AF73:AF106" si="24">IF($E73&lt;4,F$5,IF($E73=4,F$1,IF($E73=5,F$2,F$3)))</f>
        <v/>
      </c>
      <c r="AG73" t="str">
        <f t="shared" ref="AG73:AG106" si="25">IF($E73&lt;4,G$5,IF($E73=4,G$1,IF($E73=5,G$2,G$3)))</f>
        <v>3年以下50m</v>
      </c>
      <c r="AH73" t="str">
        <f t="shared" ref="AH73:AH106" si="26">IF($E73&lt;4,H$5,IF($E73=4,H$1,IF($E73=5,H$2,H$3)))</f>
        <v/>
      </c>
      <c r="AI73" t="str">
        <f t="shared" ref="AI73:AI106" si="27">IF($E73&lt;4,I$5,IF($E73=4,I$1,IF($E73=5,I$2,I$3)))</f>
        <v>3年以下走幅跳</v>
      </c>
      <c r="AJ73" t="str">
        <f t="shared" ref="AJ73:AJ106" si="28">IF($E73&lt;4,J$5,IF($E73=4,J$1,IF($E73=5,J$2,J$3)))</f>
        <v/>
      </c>
      <c r="AK73" t="str">
        <f t="shared" ref="AK73:AK106" si="29">IF($E73&lt;4,K$5,IF($E73=4,K$1,IF($E73=5,K$2,K$3)))</f>
        <v/>
      </c>
    </row>
    <row r="74" spans="1:37">
      <c r="A74">
        <f>全!C$7</f>
        <v>0</v>
      </c>
      <c r="B74" s="23"/>
      <c r="F74" s="23"/>
      <c r="G74" s="23"/>
      <c r="H74" s="23"/>
      <c r="I74" s="23"/>
      <c r="J74" s="23"/>
      <c r="K74">
        <f t="shared" si="19"/>
        <v>0</v>
      </c>
      <c r="L74" t="str">
        <f t="shared" si="18"/>
        <v>4年混合</v>
      </c>
      <c r="M74" t="str">
        <f t="shared" si="18"/>
        <v>4年混合A</v>
      </c>
      <c r="N74" t="str">
        <f t="shared" si="18"/>
        <v>4年混合B</v>
      </c>
      <c r="O74" t="str">
        <f t="shared" si="18"/>
        <v>4年混合C</v>
      </c>
      <c r="P74" t="str">
        <f t="shared" si="18"/>
        <v/>
      </c>
      <c r="Q74" t="str">
        <f t="shared" si="18"/>
        <v/>
      </c>
      <c r="R74" t="str">
        <f t="shared" si="18"/>
        <v/>
      </c>
      <c r="S74" t="str">
        <f t="shared" si="18"/>
        <v/>
      </c>
      <c r="T74" t="str">
        <f t="shared" si="18"/>
        <v>4年混合</v>
      </c>
      <c r="U74" t="str">
        <f t="shared" si="18"/>
        <v>4年混合A</v>
      </c>
      <c r="V74" t="str">
        <f t="shared" si="18"/>
        <v>4年混合B</v>
      </c>
      <c r="W74" t="str">
        <f t="shared" si="18"/>
        <v>4年混合C</v>
      </c>
      <c r="X74" t="str">
        <f t="shared" si="18"/>
        <v/>
      </c>
      <c r="Y74" t="str">
        <f t="shared" si="18"/>
        <v/>
      </c>
      <c r="Z74" t="str">
        <f t="shared" si="18"/>
        <v/>
      </c>
      <c r="AA74" t="str">
        <f t="shared" si="18"/>
        <v/>
      </c>
      <c r="AB74" t="str">
        <f t="shared" si="20"/>
        <v>3年以下50m</v>
      </c>
      <c r="AC74" t="str">
        <f t="shared" si="21"/>
        <v/>
      </c>
      <c r="AD74" t="str">
        <f t="shared" si="22"/>
        <v>3年以下走幅跳</v>
      </c>
      <c r="AE74" t="str">
        <f t="shared" si="23"/>
        <v/>
      </c>
      <c r="AF74" t="str">
        <f t="shared" si="24"/>
        <v/>
      </c>
      <c r="AG74" t="str">
        <f t="shared" si="25"/>
        <v>3年以下50m</v>
      </c>
      <c r="AH74" t="str">
        <f t="shared" si="26"/>
        <v/>
      </c>
      <c r="AI74" t="str">
        <f t="shared" si="27"/>
        <v>3年以下走幅跳</v>
      </c>
      <c r="AJ74" t="str">
        <f t="shared" si="28"/>
        <v/>
      </c>
      <c r="AK74" t="str">
        <f t="shared" si="29"/>
        <v/>
      </c>
    </row>
    <row r="75" spans="1:37">
      <c r="A75">
        <f>全!C$7</f>
        <v>0</v>
      </c>
      <c r="B75" s="23"/>
      <c r="F75" s="23"/>
      <c r="G75" s="23"/>
      <c r="H75" s="23"/>
      <c r="I75" s="23"/>
      <c r="J75" s="23"/>
      <c r="K75">
        <f t="shared" si="19"/>
        <v>0</v>
      </c>
      <c r="L75" t="str">
        <f t="shared" si="18"/>
        <v>4年混合</v>
      </c>
      <c r="M75" t="str">
        <f t="shared" si="18"/>
        <v>4年混合A</v>
      </c>
      <c r="N75" t="str">
        <f t="shared" si="18"/>
        <v>4年混合B</v>
      </c>
      <c r="O75" t="str">
        <f t="shared" si="18"/>
        <v>4年混合C</v>
      </c>
      <c r="P75" t="str">
        <f t="shared" si="18"/>
        <v/>
      </c>
      <c r="Q75" t="str">
        <f t="shared" si="18"/>
        <v/>
      </c>
      <c r="R75" t="str">
        <f t="shared" si="18"/>
        <v/>
      </c>
      <c r="S75" t="str">
        <f t="shared" si="18"/>
        <v/>
      </c>
      <c r="T75" t="str">
        <f t="shared" si="18"/>
        <v>4年混合</v>
      </c>
      <c r="U75" t="str">
        <f t="shared" si="18"/>
        <v>4年混合A</v>
      </c>
      <c r="V75" t="str">
        <f t="shared" si="18"/>
        <v>4年混合B</v>
      </c>
      <c r="W75" t="str">
        <f t="shared" si="18"/>
        <v>4年混合C</v>
      </c>
      <c r="X75" t="str">
        <f t="shared" si="18"/>
        <v/>
      </c>
      <c r="Y75" t="str">
        <f t="shared" si="18"/>
        <v/>
      </c>
      <c r="Z75" t="str">
        <f t="shared" si="18"/>
        <v/>
      </c>
      <c r="AA75" t="str">
        <f t="shared" si="18"/>
        <v/>
      </c>
      <c r="AB75" t="str">
        <f t="shared" si="20"/>
        <v>3年以下50m</v>
      </c>
      <c r="AC75" t="str">
        <f t="shared" si="21"/>
        <v/>
      </c>
      <c r="AD75" t="str">
        <f t="shared" si="22"/>
        <v>3年以下走幅跳</v>
      </c>
      <c r="AE75" t="str">
        <f t="shared" si="23"/>
        <v/>
      </c>
      <c r="AF75" t="str">
        <f t="shared" si="24"/>
        <v/>
      </c>
      <c r="AG75" t="str">
        <f t="shared" si="25"/>
        <v>3年以下50m</v>
      </c>
      <c r="AH75" t="str">
        <f t="shared" si="26"/>
        <v/>
      </c>
      <c r="AI75" t="str">
        <f t="shared" si="27"/>
        <v>3年以下走幅跳</v>
      </c>
      <c r="AJ75" t="str">
        <f t="shared" si="28"/>
        <v/>
      </c>
      <c r="AK75" t="str">
        <f t="shared" si="29"/>
        <v/>
      </c>
    </row>
    <row r="76" spans="1:37">
      <c r="A76">
        <f>全!C$7</f>
        <v>0</v>
      </c>
      <c r="B76" s="23"/>
      <c r="F76" s="23"/>
      <c r="G76" s="23"/>
      <c r="H76" s="23"/>
      <c r="I76" s="23"/>
      <c r="J76" s="23"/>
      <c r="K76">
        <f t="shared" si="19"/>
        <v>0</v>
      </c>
      <c r="L76" t="str">
        <f t="shared" si="18"/>
        <v>4年混合</v>
      </c>
      <c r="M76" t="str">
        <f t="shared" si="18"/>
        <v>4年混合A</v>
      </c>
      <c r="N76" t="str">
        <f t="shared" si="18"/>
        <v>4年混合B</v>
      </c>
      <c r="O76" t="str">
        <f t="shared" si="18"/>
        <v>4年混合C</v>
      </c>
      <c r="P76" t="str">
        <f t="shared" si="18"/>
        <v/>
      </c>
      <c r="Q76" t="str">
        <f t="shared" si="18"/>
        <v/>
      </c>
      <c r="R76" t="str">
        <f t="shared" si="18"/>
        <v/>
      </c>
      <c r="S76" t="str">
        <f t="shared" si="18"/>
        <v/>
      </c>
      <c r="T76" t="str">
        <f t="shared" si="18"/>
        <v>4年混合</v>
      </c>
      <c r="U76" t="str">
        <f t="shared" si="18"/>
        <v>4年混合A</v>
      </c>
      <c r="V76" t="str">
        <f t="shared" si="18"/>
        <v>4年混合B</v>
      </c>
      <c r="W76" t="str">
        <f t="shared" si="18"/>
        <v>4年混合C</v>
      </c>
      <c r="X76" t="str">
        <f t="shared" si="18"/>
        <v/>
      </c>
      <c r="Y76" t="str">
        <f t="shared" si="18"/>
        <v/>
      </c>
      <c r="Z76" t="str">
        <f t="shared" si="18"/>
        <v/>
      </c>
      <c r="AA76" t="str">
        <f t="shared" si="18"/>
        <v/>
      </c>
      <c r="AB76" t="str">
        <f t="shared" si="20"/>
        <v>3年以下50m</v>
      </c>
      <c r="AC76" t="str">
        <f t="shared" si="21"/>
        <v/>
      </c>
      <c r="AD76" t="str">
        <f t="shared" si="22"/>
        <v>3年以下走幅跳</v>
      </c>
      <c r="AE76" t="str">
        <f t="shared" si="23"/>
        <v/>
      </c>
      <c r="AF76" t="str">
        <f t="shared" si="24"/>
        <v/>
      </c>
      <c r="AG76" t="str">
        <f t="shared" si="25"/>
        <v>3年以下50m</v>
      </c>
      <c r="AH76" t="str">
        <f t="shared" si="26"/>
        <v/>
      </c>
      <c r="AI76" t="str">
        <f t="shared" si="27"/>
        <v>3年以下走幅跳</v>
      </c>
      <c r="AJ76" t="str">
        <f t="shared" si="28"/>
        <v/>
      </c>
      <c r="AK76" t="str">
        <f t="shared" si="29"/>
        <v/>
      </c>
    </row>
    <row r="77" spans="1:37">
      <c r="A77">
        <f>全!C$7</f>
        <v>0</v>
      </c>
      <c r="B77" s="23"/>
      <c r="F77" s="23"/>
      <c r="G77" s="23"/>
      <c r="H77" s="23"/>
      <c r="I77" s="23"/>
      <c r="J77" s="23"/>
      <c r="K77">
        <f t="shared" si="19"/>
        <v>0</v>
      </c>
      <c r="L77" t="str">
        <f t="shared" si="18"/>
        <v>4年混合</v>
      </c>
      <c r="M77" t="str">
        <f t="shared" si="18"/>
        <v>4年混合A</v>
      </c>
      <c r="N77" t="str">
        <f t="shared" si="18"/>
        <v>4年混合B</v>
      </c>
      <c r="O77" t="str">
        <f t="shared" si="18"/>
        <v>4年混合C</v>
      </c>
      <c r="P77" t="str">
        <f t="shared" si="18"/>
        <v/>
      </c>
      <c r="Q77" t="str">
        <f t="shared" si="18"/>
        <v/>
      </c>
      <c r="R77" t="str">
        <f t="shared" si="18"/>
        <v/>
      </c>
      <c r="S77" t="str">
        <f t="shared" si="18"/>
        <v/>
      </c>
      <c r="T77" t="str">
        <f t="shared" si="18"/>
        <v>4年混合</v>
      </c>
      <c r="U77" t="str">
        <f t="shared" si="18"/>
        <v>4年混合A</v>
      </c>
      <c r="V77" t="str">
        <f t="shared" si="18"/>
        <v>4年混合B</v>
      </c>
      <c r="W77" t="str">
        <f t="shared" si="18"/>
        <v>4年混合C</v>
      </c>
      <c r="X77" t="str">
        <f t="shared" si="18"/>
        <v/>
      </c>
      <c r="Y77" t="str">
        <f t="shared" si="18"/>
        <v/>
      </c>
      <c r="Z77" t="str">
        <f t="shared" si="18"/>
        <v/>
      </c>
      <c r="AA77" t="str">
        <f t="shared" si="18"/>
        <v/>
      </c>
      <c r="AB77" t="str">
        <f t="shared" si="20"/>
        <v>3年以下50m</v>
      </c>
      <c r="AC77" t="str">
        <f t="shared" si="21"/>
        <v/>
      </c>
      <c r="AD77" t="str">
        <f t="shared" si="22"/>
        <v>3年以下走幅跳</v>
      </c>
      <c r="AE77" t="str">
        <f t="shared" si="23"/>
        <v/>
      </c>
      <c r="AF77" t="str">
        <f t="shared" si="24"/>
        <v/>
      </c>
      <c r="AG77" t="str">
        <f t="shared" si="25"/>
        <v>3年以下50m</v>
      </c>
      <c r="AH77" t="str">
        <f t="shared" si="26"/>
        <v/>
      </c>
      <c r="AI77" t="str">
        <f t="shared" si="27"/>
        <v>3年以下走幅跳</v>
      </c>
      <c r="AJ77" t="str">
        <f t="shared" si="28"/>
        <v/>
      </c>
      <c r="AK77" t="str">
        <f t="shared" si="29"/>
        <v/>
      </c>
    </row>
    <row r="78" spans="1:37">
      <c r="A78">
        <f>全!C$7</f>
        <v>0</v>
      </c>
      <c r="B78" s="23"/>
      <c r="F78" s="23"/>
      <c r="G78" s="23"/>
      <c r="H78" s="23"/>
      <c r="I78" s="23"/>
      <c r="J78" s="23"/>
      <c r="K78">
        <f t="shared" si="19"/>
        <v>0</v>
      </c>
      <c r="L78" t="str">
        <f t="shared" ref="L78:AA87" si="30">IF($E78&lt;4,L$5,IF($E78=4,L$1,IF($E78=5,L$2,L$3)))</f>
        <v>4年混合</v>
      </c>
      <c r="M78" t="str">
        <f t="shared" si="30"/>
        <v>4年混合A</v>
      </c>
      <c r="N78" t="str">
        <f t="shared" si="30"/>
        <v>4年混合B</v>
      </c>
      <c r="O78" t="str">
        <f t="shared" si="30"/>
        <v>4年混合C</v>
      </c>
      <c r="P78" t="str">
        <f t="shared" si="30"/>
        <v/>
      </c>
      <c r="Q78" t="str">
        <f t="shared" si="30"/>
        <v/>
      </c>
      <c r="R78" t="str">
        <f t="shared" si="30"/>
        <v/>
      </c>
      <c r="S78" t="str">
        <f t="shared" si="30"/>
        <v/>
      </c>
      <c r="T78" t="str">
        <f t="shared" si="30"/>
        <v>4年混合</v>
      </c>
      <c r="U78" t="str">
        <f t="shared" si="30"/>
        <v>4年混合A</v>
      </c>
      <c r="V78" t="str">
        <f t="shared" si="30"/>
        <v>4年混合B</v>
      </c>
      <c r="W78" t="str">
        <f t="shared" si="30"/>
        <v>4年混合C</v>
      </c>
      <c r="X78" t="str">
        <f t="shared" si="30"/>
        <v/>
      </c>
      <c r="Y78" t="str">
        <f t="shared" si="30"/>
        <v/>
      </c>
      <c r="Z78" t="str">
        <f t="shared" si="30"/>
        <v/>
      </c>
      <c r="AA78" t="str">
        <f t="shared" si="30"/>
        <v/>
      </c>
      <c r="AB78" t="str">
        <f t="shared" si="20"/>
        <v>3年以下50m</v>
      </c>
      <c r="AC78" t="str">
        <f t="shared" si="21"/>
        <v/>
      </c>
      <c r="AD78" t="str">
        <f t="shared" si="22"/>
        <v>3年以下走幅跳</v>
      </c>
      <c r="AE78" t="str">
        <f t="shared" si="23"/>
        <v/>
      </c>
      <c r="AF78" t="str">
        <f t="shared" si="24"/>
        <v/>
      </c>
      <c r="AG78" t="str">
        <f t="shared" si="25"/>
        <v>3年以下50m</v>
      </c>
      <c r="AH78" t="str">
        <f t="shared" si="26"/>
        <v/>
      </c>
      <c r="AI78" t="str">
        <f t="shared" si="27"/>
        <v>3年以下走幅跳</v>
      </c>
      <c r="AJ78" t="str">
        <f t="shared" si="28"/>
        <v/>
      </c>
      <c r="AK78" t="str">
        <f t="shared" si="29"/>
        <v/>
      </c>
    </row>
    <row r="79" spans="1:37">
      <c r="A79">
        <f>全!C$7</f>
        <v>0</v>
      </c>
      <c r="B79" s="23"/>
      <c r="F79" s="23"/>
      <c r="G79" s="23"/>
      <c r="H79" s="23"/>
      <c r="I79" s="23"/>
      <c r="J79" s="23"/>
      <c r="K79">
        <f t="shared" si="19"/>
        <v>0</v>
      </c>
      <c r="L79" t="str">
        <f t="shared" si="30"/>
        <v>4年混合</v>
      </c>
      <c r="M79" t="str">
        <f t="shared" si="30"/>
        <v>4年混合A</v>
      </c>
      <c r="N79" t="str">
        <f t="shared" si="30"/>
        <v>4年混合B</v>
      </c>
      <c r="O79" t="str">
        <f t="shared" si="30"/>
        <v>4年混合C</v>
      </c>
      <c r="P79" t="str">
        <f t="shared" si="30"/>
        <v/>
      </c>
      <c r="Q79" t="str">
        <f t="shared" si="30"/>
        <v/>
      </c>
      <c r="R79" t="str">
        <f t="shared" si="30"/>
        <v/>
      </c>
      <c r="S79" t="str">
        <f t="shared" si="30"/>
        <v/>
      </c>
      <c r="T79" t="str">
        <f t="shared" si="30"/>
        <v>4年混合</v>
      </c>
      <c r="U79" t="str">
        <f t="shared" si="30"/>
        <v>4年混合A</v>
      </c>
      <c r="V79" t="str">
        <f t="shared" si="30"/>
        <v>4年混合B</v>
      </c>
      <c r="W79" t="str">
        <f t="shared" si="30"/>
        <v>4年混合C</v>
      </c>
      <c r="X79" t="str">
        <f t="shared" si="30"/>
        <v/>
      </c>
      <c r="Y79" t="str">
        <f t="shared" si="30"/>
        <v/>
      </c>
      <c r="Z79" t="str">
        <f t="shared" si="30"/>
        <v/>
      </c>
      <c r="AA79" t="str">
        <f t="shared" si="30"/>
        <v/>
      </c>
      <c r="AB79" t="str">
        <f t="shared" si="20"/>
        <v>3年以下50m</v>
      </c>
      <c r="AC79" t="str">
        <f t="shared" si="21"/>
        <v/>
      </c>
      <c r="AD79" t="str">
        <f t="shared" si="22"/>
        <v>3年以下走幅跳</v>
      </c>
      <c r="AE79" t="str">
        <f t="shared" si="23"/>
        <v/>
      </c>
      <c r="AF79" t="str">
        <f t="shared" si="24"/>
        <v/>
      </c>
      <c r="AG79" t="str">
        <f t="shared" si="25"/>
        <v>3年以下50m</v>
      </c>
      <c r="AH79" t="str">
        <f t="shared" si="26"/>
        <v/>
      </c>
      <c r="AI79" t="str">
        <f t="shared" si="27"/>
        <v>3年以下走幅跳</v>
      </c>
      <c r="AJ79" t="str">
        <f t="shared" si="28"/>
        <v/>
      </c>
      <c r="AK79" t="str">
        <f t="shared" si="29"/>
        <v/>
      </c>
    </row>
    <row r="80" spans="1:37">
      <c r="A80">
        <f>全!C$7</f>
        <v>0</v>
      </c>
      <c r="B80" s="23"/>
      <c r="F80" s="23"/>
      <c r="G80" s="23"/>
      <c r="H80" s="23"/>
      <c r="I80" s="23"/>
      <c r="J80" s="23"/>
      <c r="K80">
        <f t="shared" si="19"/>
        <v>0</v>
      </c>
      <c r="L80" t="str">
        <f t="shared" si="30"/>
        <v>4年混合</v>
      </c>
      <c r="M80" t="str">
        <f t="shared" si="30"/>
        <v>4年混合A</v>
      </c>
      <c r="N80" t="str">
        <f t="shared" si="30"/>
        <v>4年混合B</v>
      </c>
      <c r="O80" t="str">
        <f t="shared" si="30"/>
        <v>4年混合C</v>
      </c>
      <c r="P80" t="str">
        <f t="shared" si="30"/>
        <v/>
      </c>
      <c r="Q80" t="str">
        <f t="shared" si="30"/>
        <v/>
      </c>
      <c r="R80" t="str">
        <f t="shared" si="30"/>
        <v/>
      </c>
      <c r="S80" t="str">
        <f t="shared" si="30"/>
        <v/>
      </c>
      <c r="T80" t="str">
        <f t="shared" si="30"/>
        <v>4年混合</v>
      </c>
      <c r="U80" t="str">
        <f t="shared" si="30"/>
        <v>4年混合A</v>
      </c>
      <c r="V80" t="str">
        <f t="shared" si="30"/>
        <v>4年混合B</v>
      </c>
      <c r="W80" t="str">
        <f t="shared" si="30"/>
        <v>4年混合C</v>
      </c>
      <c r="X80" t="str">
        <f t="shared" si="30"/>
        <v/>
      </c>
      <c r="Y80" t="str">
        <f t="shared" si="30"/>
        <v/>
      </c>
      <c r="Z80" t="str">
        <f t="shared" si="30"/>
        <v/>
      </c>
      <c r="AA80" t="str">
        <f t="shared" si="30"/>
        <v/>
      </c>
      <c r="AB80" t="str">
        <f t="shared" si="20"/>
        <v>3年以下50m</v>
      </c>
      <c r="AC80" t="str">
        <f t="shared" si="21"/>
        <v/>
      </c>
      <c r="AD80" t="str">
        <f t="shared" si="22"/>
        <v>3年以下走幅跳</v>
      </c>
      <c r="AE80" t="str">
        <f t="shared" si="23"/>
        <v/>
      </c>
      <c r="AF80" t="str">
        <f t="shared" si="24"/>
        <v/>
      </c>
      <c r="AG80" t="str">
        <f t="shared" si="25"/>
        <v>3年以下50m</v>
      </c>
      <c r="AH80" t="str">
        <f t="shared" si="26"/>
        <v/>
      </c>
      <c r="AI80" t="str">
        <f t="shared" si="27"/>
        <v>3年以下走幅跳</v>
      </c>
      <c r="AJ80" t="str">
        <f t="shared" si="28"/>
        <v/>
      </c>
      <c r="AK80" t="str">
        <f t="shared" si="29"/>
        <v/>
      </c>
    </row>
    <row r="81" spans="1:37">
      <c r="A81">
        <f>全!C$7</f>
        <v>0</v>
      </c>
      <c r="B81" s="23"/>
      <c r="F81" s="23"/>
      <c r="G81" s="23"/>
      <c r="H81" s="23"/>
      <c r="I81" s="23"/>
      <c r="J81" s="23"/>
      <c r="K81">
        <f t="shared" si="19"/>
        <v>0</v>
      </c>
      <c r="L81" t="str">
        <f t="shared" si="30"/>
        <v>4年混合</v>
      </c>
      <c r="M81" t="str">
        <f t="shared" si="30"/>
        <v>4年混合A</v>
      </c>
      <c r="N81" t="str">
        <f t="shared" si="30"/>
        <v>4年混合B</v>
      </c>
      <c r="O81" t="str">
        <f t="shared" si="30"/>
        <v>4年混合C</v>
      </c>
      <c r="P81" t="str">
        <f t="shared" si="30"/>
        <v/>
      </c>
      <c r="Q81" t="str">
        <f t="shared" si="30"/>
        <v/>
      </c>
      <c r="R81" t="str">
        <f t="shared" si="30"/>
        <v/>
      </c>
      <c r="S81" t="str">
        <f t="shared" si="30"/>
        <v/>
      </c>
      <c r="T81" t="str">
        <f t="shared" si="30"/>
        <v>4年混合</v>
      </c>
      <c r="U81" t="str">
        <f t="shared" si="30"/>
        <v>4年混合A</v>
      </c>
      <c r="V81" t="str">
        <f t="shared" si="30"/>
        <v>4年混合B</v>
      </c>
      <c r="W81" t="str">
        <f t="shared" si="30"/>
        <v>4年混合C</v>
      </c>
      <c r="X81" t="str">
        <f t="shared" si="30"/>
        <v/>
      </c>
      <c r="Y81" t="str">
        <f t="shared" si="30"/>
        <v/>
      </c>
      <c r="Z81" t="str">
        <f t="shared" si="30"/>
        <v/>
      </c>
      <c r="AA81" t="str">
        <f t="shared" si="30"/>
        <v/>
      </c>
      <c r="AB81" t="str">
        <f t="shared" si="20"/>
        <v>3年以下50m</v>
      </c>
      <c r="AC81" t="str">
        <f t="shared" si="21"/>
        <v/>
      </c>
      <c r="AD81" t="str">
        <f t="shared" si="22"/>
        <v>3年以下走幅跳</v>
      </c>
      <c r="AE81" t="str">
        <f t="shared" si="23"/>
        <v/>
      </c>
      <c r="AF81" t="str">
        <f t="shared" si="24"/>
        <v/>
      </c>
      <c r="AG81" t="str">
        <f t="shared" si="25"/>
        <v>3年以下50m</v>
      </c>
      <c r="AH81" t="str">
        <f t="shared" si="26"/>
        <v/>
      </c>
      <c r="AI81" t="str">
        <f t="shared" si="27"/>
        <v>3年以下走幅跳</v>
      </c>
      <c r="AJ81" t="str">
        <f t="shared" si="28"/>
        <v/>
      </c>
      <c r="AK81" t="str">
        <f t="shared" si="29"/>
        <v/>
      </c>
    </row>
    <row r="82" spans="1:37">
      <c r="A82">
        <f>全!C$7</f>
        <v>0</v>
      </c>
      <c r="B82" s="23"/>
      <c r="F82" s="23"/>
      <c r="G82" s="23"/>
      <c r="H82" s="23"/>
      <c r="I82" s="23"/>
      <c r="J82" s="23"/>
      <c r="K82">
        <f t="shared" si="19"/>
        <v>0</v>
      </c>
      <c r="L82" t="str">
        <f t="shared" si="30"/>
        <v>4年混合</v>
      </c>
      <c r="M82" t="str">
        <f t="shared" si="30"/>
        <v>4年混合A</v>
      </c>
      <c r="N82" t="str">
        <f t="shared" si="30"/>
        <v>4年混合B</v>
      </c>
      <c r="O82" t="str">
        <f t="shared" si="30"/>
        <v>4年混合C</v>
      </c>
      <c r="P82" t="str">
        <f t="shared" si="30"/>
        <v/>
      </c>
      <c r="Q82" t="str">
        <f t="shared" si="30"/>
        <v/>
      </c>
      <c r="R82" t="str">
        <f t="shared" si="30"/>
        <v/>
      </c>
      <c r="S82" t="str">
        <f t="shared" si="30"/>
        <v/>
      </c>
      <c r="T82" t="str">
        <f t="shared" si="30"/>
        <v>4年混合</v>
      </c>
      <c r="U82" t="str">
        <f t="shared" si="30"/>
        <v>4年混合A</v>
      </c>
      <c r="V82" t="str">
        <f t="shared" si="30"/>
        <v>4年混合B</v>
      </c>
      <c r="W82" t="str">
        <f t="shared" si="30"/>
        <v>4年混合C</v>
      </c>
      <c r="X82" t="str">
        <f t="shared" si="30"/>
        <v/>
      </c>
      <c r="Y82" t="str">
        <f t="shared" si="30"/>
        <v/>
      </c>
      <c r="Z82" t="str">
        <f t="shared" si="30"/>
        <v/>
      </c>
      <c r="AA82" t="str">
        <f t="shared" si="30"/>
        <v/>
      </c>
      <c r="AB82" t="str">
        <f t="shared" si="20"/>
        <v>3年以下50m</v>
      </c>
      <c r="AC82" t="str">
        <f t="shared" si="21"/>
        <v/>
      </c>
      <c r="AD82" t="str">
        <f t="shared" si="22"/>
        <v>3年以下走幅跳</v>
      </c>
      <c r="AE82" t="str">
        <f t="shared" si="23"/>
        <v/>
      </c>
      <c r="AF82" t="str">
        <f t="shared" si="24"/>
        <v/>
      </c>
      <c r="AG82" t="str">
        <f t="shared" si="25"/>
        <v>3年以下50m</v>
      </c>
      <c r="AH82" t="str">
        <f t="shared" si="26"/>
        <v/>
      </c>
      <c r="AI82" t="str">
        <f t="shared" si="27"/>
        <v>3年以下走幅跳</v>
      </c>
      <c r="AJ82" t="str">
        <f t="shared" si="28"/>
        <v/>
      </c>
      <c r="AK82" t="str">
        <f t="shared" si="29"/>
        <v/>
      </c>
    </row>
    <row r="83" spans="1:37">
      <c r="A83">
        <f>全!C$7</f>
        <v>0</v>
      </c>
      <c r="B83" s="23"/>
      <c r="F83" s="23"/>
      <c r="G83" s="23"/>
      <c r="H83" s="23"/>
      <c r="I83" s="23"/>
      <c r="J83" s="23"/>
      <c r="K83">
        <f t="shared" si="19"/>
        <v>0</v>
      </c>
      <c r="L83" t="str">
        <f t="shared" si="30"/>
        <v>4年混合</v>
      </c>
      <c r="M83" t="str">
        <f t="shared" si="30"/>
        <v>4年混合A</v>
      </c>
      <c r="N83" t="str">
        <f t="shared" si="30"/>
        <v>4年混合B</v>
      </c>
      <c r="O83" t="str">
        <f t="shared" si="30"/>
        <v>4年混合C</v>
      </c>
      <c r="P83" t="str">
        <f t="shared" si="30"/>
        <v/>
      </c>
      <c r="Q83" t="str">
        <f t="shared" si="30"/>
        <v/>
      </c>
      <c r="R83" t="str">
        <f t="shared" si="30"/>
        <v/>
      </c>
      <c r="S83" t="str">
        <f t="shared" si="30"/>
        <v/>
      </c>
      <c r="T83" t="str">
        <f t="shared" si="30"/>
        <v>4年混合</v>
      </c>
      <c r="U83" t="str">
        <f t="shared" si="30"/>
        <v>4年混合A</v>
      </c>
      <c r="V83" t="str">
        <f t="shared" si="30"/>
        <v>4年混合B</v>
      </c>
      <c r="W83" t="str">
        <f t="shared" si="30"/>
        <v>4年混合C</v>
      </c>
      <c r="X83" t="str">
        <f t="shared" si="30"/>
        <v/>
      </c>
      <c r="Y83" t="str">
        <f t="shared" si="30"/>
        <v/>
      </c>
      <c r="Z83" t="str">
        <f t="shared" si="30"/>
        <v/>
      </c>
      <c r="AA83" t="str">
        <f t="shared" si="30"/>
        <v/>
      </c>
      <c r="AB83" t="str">
        <f t="shared" si="20"/>
        <v>3年以下50m</v>
      </c>
      <c r="AC83" t="str">
        <f t="shared" si="21"/>
        <v/>
      </c>
      <c r="AD83" t="str">
        <f t="shared" si="22"/>
        <v>3年以下走幅跳</v>
      </c>
      <c r="AE83" t="str">
        <f t="shared" si="23"/>
        <v/>
      </c>
      <c r="AF83" t="str">
        <f t="shared" si="24"/>
        <v/>
      </c>
      <c r="AG83" t="str">
        <f t="shared" si="25"/>
        <v>3年以下50m</v>
      </c>
      <c r="AH83" t="str">
        <f t="shared" si="26"/>
        <v/>
      </c>
      <c r="AI83" t="str">
        <f t="shared" si="27"/>
        <v>3年以下走幅跳</v>
      </c>
      <c r="AJ83" t="str">
        <f t="shared" si="28"/>
        <v/>
      </c>
      <c r="AK83" t="str">
        <f t="shared" si="29"/>
        <v/>
      </c>
    </row>
    <row r="84" spans="1:37">
      <c r="A84">
        <f>全!C$7</f>
        <v>0</v>
      </c>
      <c r="B84" s="23"/>
      <c r="F84" s="23"/>
      <c r="G84" s="23"/>
      <c r="H84" s="23"/>
      <c r="I84" s="23"/>
      <c r="J84" s="23"/>
      <c r="K84">
        <f t="shared" si="19"/>
        <v>0</v>
      </c>
      <c r="L84" t="str">
        <f t="shared" si="30"/>
        <v>4年混合</v>
      </c>
      <c r="M84" t="str">
        <f t="shared" si="30"/>
        <v>4年混合A</v>
      </c>
      <c r="N84" t="str">
        <f t="shared" si="30"/>
        <v>4年混合B</v>
      </c>
      <c r="O84" t="str">
        <f t="shared" si="30"/>
        <v>4年混合C</v>
      </c>
      <c r="P84" t="str">
        <f t="shared" si="30"/>
        <v/>
      </c>
      <c r="Q84" t="str">
        <f t="shared" si="30"/>
        <v/>
      </c>
      <c r="R84" t="str">
        <f t="shared" si="30"/>
        <v/>
      </c>
      <c r="S84" t="str">
        <f t="shared" si="30"/>
        <v/>
      </c>
      <c r="T84" t="str">
        <f t="shared" si="30"/>
        <v>4年混合</v>
      </c>
      <c r="U84" t="str">
        <f t="shared" si="30"/>
        <v>4年混合A</v>
      </c>
      <c r="V84" t="str">
        <f t="shared" si="30"/>
        <v>4年混合B</v>
      </c>
      <c r="W84" t="str">
        <f t="shared" si="30"/>
        <v>4年混合C</v>
      </c>
      <c r="X84" t="str">
        <f t="shared" si="30"/>
        <v/>
      </c>
      <c r="Y84" t="str">
        <f t="shared" si="30"/>
        <v/>
      </c>
      <c r="Z84" t="str">
        <f t="shared" si="30"/>
        <v/>
      </c>
      <c r="AA84" t="str">
        <f t="shared" si="30"/>
        <v/>
      </c>
      <c r="AB84" t="str">
        <f t="shared" si="20"/>
        <v>3年以下50m</v>
      </c>
      <c r="AC84" t="str">
        <f t="shared" si="21"/>
        <v/>
      </c>
      <c r="AD84" t="str">
        <f t="shared" si="22"/>
        <v>3年以下走幅跳</v>
      </c>
      <c r="AE84" t="str">
        <f t="shared" si="23"/>
        <v/>
      </c>
      <c r="AF84" t="str">
        <f t="shared" si="24"/>
        <v/>
      </c>
      <c r="AG84" t="str">
        <f t="shared" si="25"/>
        <v>3年以下50m</v>
      </c>
      <c r="AH84" t="str">
        <f t="shared" si="26"/>
        <v/>
      </c>
      <c r="AI84" t="str">
        <f t="shared" si="27"/>
        <v>3年以下走幅跳</v>
      </c>
      <c r="AJ84" t="str">
        <f t="shared" si="28"/>
        <v/>
      </c>
      <c r="AK84" t="str">
        <f t="shared" si="29"/>
        <v/>
      </c>
    </row>
    <row r="85" spans="1:37">
      <c r="A85">
        <f>全!C$7</f>
        <v>0</v>
      </c>
      <c r="B85" s="23"/>
      <c r="F85" s="23"/>
      <c r="G85" s="23"/>
      <c r="H85" s="23"/>
      <c r="I85" s="23"/>
      <c r="J85" s="23"/>
      <c r="K85">
        <f t="shared" si="19"/>
        <v>0</v>
      </c>
      <c r="L85" t="str">
        <f t="shared" si="30"/>
        <v>4年混合</v>
      </c>
      <c r="M85" t="str">
        <f t="shared" si="30"/>
        <v>4年混合A</v>
      </c>
      <c r="N85" t="str">
        <f t="shared" si="30"/>
        <v>4年混合B</v>
      </c>
      <c r="O85" t="str">
        <f t="shared" si="30"/>
        <v>4年混合C</v>
      </c>
      <c r="P85" t="str">
        <f t="shared" si="30"/>
        <v/>
      </c>
      <c r="Q85" t="str">
        <f t="shared" si="30"/>
        <v/>
      </c>
      <c r="R85" t="str">
        <f t="shared" si="30"/>
        <v/>
      </c>
      <c r="S85" t="str">
        <f t="shared" si="30"/>
        <v/>
      </c>
      <c r="T85" t="str">
        <f t="shared" si="30"/>
        <v>4年混合</v>
      </c>
      <c r="U85" t="str">
        <f t="shared" si="30"/>
        <v>4年混合A</v>
      </c>
      <c r="V85" t="str">
        <f t="shared" si="30"/>
        <v>4年混合B</v>
      </c>
      <c r="W85" t="str">
        <f t="shared" si="30"/>
        <v>4年混合C</v>
      </c>
      <c r="X85" t="str">
        <f t="shared" si="30"/>
        <v/>
      </c>
      <c r="Y85" t="str">
        <f t="shared" si="30"/>
        <v/>
      </c>
      <c r="Z85" t="str">
        <f t="shared" si="30"/>
        <v/>
      </c>
      <c r="AA85" t="str">
        <f t="shared" si="30"/>
        <v/>
      </c>
      <c r="AB85" t="str">
        <f t="shared" si="20"/>
        <v>3年以下50m</v>
      </c>
      <c r="AC85" t="str">
        <f t="shared" si="21"/>
        <v/>
      </c>
      <c r="AD85" t="str">
        <f t="shared" si="22"/>
        <v>3年以下走幅跳</v>
      </c>
      <c r="AE85" t="str">
        <f t="shared" si="23"/>
        <v/>
      </c>
      <c r="AF85" t="str">
        <f t="shared" si="24"/>
        <v/>
      </c>
      <c r="AG85" t="str">
        <f t="shared" si="25"/>
        <v>3年以下50m</v>
      </c>
      <c r="AH85" t="str">
        <f t="shared" si="26"/>
        <v/>
      </c>
      <c r="AI85" t="str">
        <f t="shared" si="27"/>
        <v>3年以下走幅跳</v>
      </c>
      <c r="AJ85" t="str">
        <f t="shared" si="28"/>
        <v/>
      </c>
      <c r="AK85" t="str">
        <f t="shared" si="29"/>
        <v/>
      </c>
    </row>
    <row r="86" spans="1:37">
      <c r="A86">
        <f>全!C$7</f>
        <v>0</v>
      </c>
      <c r="B86" s="23"/>
      <c r="F86" s="23"/>
      <c r="G86" s="23"/>
      <c r="H86" s="23"/>
      <c r="I86" s="23"/>
      <c r="J86" s="23"/>
      <c r="K86">
        <f t="shared" si="19"/>
        <v>0</v>
      </c>
      <c r="L86" t="str">
        <f t="shared" si="30"/>
        <v>4年混合</v>
      </c>
      <c r="M86" t="str">
        <f t="shared" si="30"/>
        <v>4年混合A</v>
      </c>
      <c r="N86" t="str">
        <f t="shared" si="30"/>
        <v>4年混合B</v>
      </c>
      <c r="O86" t="str">
        <f t="shared" si="30"/>
        <v>4年混合C</v>
      </c>
      <c r="P86" t="str">
        <f t="shared" si="30"/>
        <v/>
      </c>
      <c r="Q86" t="str">
        <f t="shared" si="30"/>
        <v/>
      </c>
      <c r="R86" t="str">
        <f t="shared" si="30"/>
        <v/>
      </c>
      <c r="S86" t="str">
        <f t="shared" si="30"/>
        <v/>
      </c>
      <c r="T86" t="str">
        <f t="shared" si="30"/>
        <v>4年混合</v>
      </c>
      <c r="U86" t="str">
        <f t="shared" si="30"/>
        <v>4年混合A</v>
      </c>
      <c r="V86" t="str">
        <f t="shared" si="30"/>
        <v>4年混合B</v>
      </c>
      <c r="W86" t="str">
        <f t="shared" si="30"/>
        <v>4年混合C</v>
      </c>
      <c r="X86" t="str">
        <f t="shared" si="30"/>
        <v/>
      </c>
      <c r="Y86" t="str">
        <f t="shared" si="30"/>
        <v/>
      </c>
      <c r="Z86" t="str">
        <f t="shared" si="30"/>
        <v/>
      </c>
      <c r="AA86" t="str">
        <f t="shared" si="30"/>
        <v/>
      </c>
      <c r="AB86" t="str">
        <f t="shared" si="20"/>
        <v>3年以下50m</v>
      </c>
      <c r="AC86" t="str">
        <f t="shared" si="21"/>
        <v/>
      </c>
      <c r="AD86" t="str">
        <f t="shared" si="22"/>
        <v>3年以下走幅跳</v>
      </c>
      <c r="AE86" t="str">
        <f t="shared" si="23"/>
        <v/>
      </c>
      <c r="AF86" t="str">
        <f t="shared" si="24"/>
        <v/>
      </c>
      <c r="AG86" t="str">
        <f t="shared" si="25"/>
        <v>3年以下50m</v>
      </c>
      <c r="AH86" t="str">
        <f t="shared" si="26"/>
        <v/>
      </c>
      <c r="AI86" t="str">
        <f t="shared" si="27"/>
        <v>3年以下走幅跳</v>
      </c>
      <c r="AJ86" t="str">
        <f t="shared" si="28"/>
        <v/>
      </c>
      <c r="AK86" t="str">
        <f t="shared" si="29"/>
        <v/>
      </c>
    </row>
    <row r="87" spans="1:37">
      <c r="A87">
        <f>全!C$7</f>
        <v>0</v>
      </c>
      <c r="B87" s="23"/>
      <c r="F87" s="23"/>
      <c r="G87" s="23"/>
      <c r="H87" s="23"/>
      <c r="I87" s="23"/>
      <c r="J87" s="23"/>
      <c r="K87">
        <f t="shared" si="19"/>
        <v>0</v>
      </c>
      <c r="L87" t="str">
        <f t="shared" si="30"/>
        <v>4年混合</v>
      </c>
      <c r="M87" t="str">
        <f t="shared" si="30"/>
        <v>4年混合A</v>
      </c>
      <c r="N87" t="str">
        <f t="shared" si="30"/>
        <v>4年混合B</v>
      </c>
      <c r="O87" t="str">
        <f t="shared" si="30"/>
        <v>4年混合C</v>
      </c>
      <c r="P87" t="str">
        <f t="shared" si="30"/>
        <v/>
      </c>
      <c r="Q87" t="str">
        <f t="shared" si="30"/>
        <v/>
      </c>
      <c r="R87" t="str">
        <f t="shared" si="30"/>
        <v/>
      </c>
      <c r="S87" t="str">
        <f t="shared" si="30"/>
        <v/>
      </c>
      <c r="T87" t="str">
        <f t="shared" si="30"/>
        <v>4年混合</v>
      </c>
      <c r="U87" t="str">
        <f t="shared" si="30"/>
        <v>4年混合A</v>
      </c>
      <c r="V87" t="str">
        <f t="shared" si="30"/>
        <v>4年混合B</v>
      </c>
      <c r="W87" t="str">
        <f t="shared" si="30"/>
        <v>4年混合C</v>
      </c>
      <c r="X87" t="str">
        <f t="shared" si="30"/>
        <v/>
      </c>
      <c r="Y87" t="str">
        <f t="shared" si="30"/>
        <v/>
      </c>
      <c r="Z87" t="str">
        <f t="shared" si="30"/>
        <v/>
      </c>
      <c r="AA87" t="str">
        <f t="shared" si="30"/>
        <v/>
      </c>
      <c r="AB87" t="str">
        <f t="shared" si="20"/>
        <v>3年以下50m</v>
      </c>
      <c r="AC87" t="str">
        <f t="shared" si="21"/>
        <v/>
      </c>
      <c r="AD87" t="str">
        <f t="shared" si="22"/>
        <v>3年以下走幅跳</v>
      </c>
      <c r="AE87" t="str">
        <f t="shared" si="23"/>
        <v/>
      </c>
      <c r="AF87" t="str">
        <f t="shared" si="24"/>
        <v/>
      </c>
      <c r="AG87" t="str">
        <f t="shared" si="25"/>
        <v>3年以下50m</v>
      </c>
      <c r="AH87" t="str">
        <f t="shared" si="26"/>
        <v/>
      </c>
      <c r="AI87" t="str">
        <f t="shared" si="27"/>
        <v>3年以下走幅跳</v>
      </c>
      <c r="AJ87" t="str">
        <f t="shared" si="28"/>
        <v/>
      </c>
      <c r="AK87" t="str">
        <f t="shared" si="29"/>
        <v/>
      </c>
    </row>
    <row r="88" spans="1:37">
      <c r="A88">
        <f>全!C$7</f>
        <v>0</v>
      </c>
      <c r="B88" s="23"/>
      <c r="F88" s="23"/>
      <c r="G88" s="23"/>
      <c r="H88" s="23"/>
      <c r="I88" s="23"/>
      <c r="K88">
        <f t="shared" si="19"/>
        <v>0</v>
      </c>
      <c r="L88" t="str">
        <f t="shared" ref="L88:AA97" si="31">IF($E88&lt;4,L$5,IF($E88=4,L$1,IF($E88=5,L$2,L$3)))</f>
        <v>4年混合</v>
      </c>
      <c r="M88" t="str">
        <f t="shared" si="31"/>
        <v>4年混合A</v>
      </c>
      <c r="N88" t="str">
        <f t="shared" si="31"/>
        <v>4年混合B</v>
      </c>
      <c r="O88" t="str">
        <f t="shared" si="31"/>
        <v>4年混合C</v>
      </c>
      <c r="P88" t="str">
        <f t="shared" si="31"/>
        <v/>
      </c>
      <c r="Q88" t="str">
        <f t="shared" si="31"/>
        <v/>
      </c>
      <c r="R88" t="str">
        <f t="shared" si="31"/>
        <v/>
      </c>
      <c r="S88" t="str">
        <f t="shared" si="31"/>
        <v/>
      </c>
      <c r="T88" t="str">
        <f t="shared" si="31"/>
        <v>4年混合</v>
      </c>
      <c r="U88" t="str">
        <f t="shared" si="31"/>
        <v>4年混合A</v>
      </c>
      <c r="V88" t="str">
        <f t="shared" si="31"/>
        <v>4年混合B</v>
      </c>
      <c r="W88" t="str">
        <f t="shared" si="31"/>
        <v>4年混合C</v>
      </c>
      <c r="X88" t="str">
        <f t="shared" si="31"/>
        <v/>
      </c>
      <c r="Y88" t="str">
        <f t="shared" si="31"/>
        <v/>
      </c>
      <c r="Z88" t="str">
        <f t="shared" si="31"/>
        <v/>
      </c>
      <c r="AA88" t="str">
        <f t="shared" si="31"/>
        <v/>
      </c>
      <c r="AB88" t="str">
        <f t="shared" si="20"/>
        <v>3年以下50m</v>
      </c>
      <c r="AC88" t="str">
        <f t="shared" si="21"/>
        <v/>
      </c>
      <c r="AD88" t="str">
        <f t="shared" si="22"/>
        <v>3年以下走幅跳</v>
      </c>
      <c r="AE88" t="str">
        <f t="shared" si="23"/>
        <v/>
      </c>
      <c r="AF88" t="str">
        <f t="shared" si="24"/>
        <v/>
      </c>
      <c r="AG88" t="str">
        <f t="shared" si="25"/>
        <v>3年以下50m</v>
      </c>
      <c r="AH88" t="str">
        <f t="shared" si="26"/>
        <v/>
      </c>
      <c r="AI88" t="str">
        <f t="shared" si="27"/>
        <v>3年以下走幅跳</v>
      </c>
      <c r="AJ88" t="str">
        <f t="shared" si="28"/>
        <v/>
      </c>
      <c r="AK88" t="str">
        <f t="shared" si="29"/>
        <v/>
      </c>
    </row>
    <row r="89" spans="1:37">
      <c r="A89">
        <f>全!C$7</f>
        <v>0</v>
      </c>
      <c r="B89" s="23"/>
      <c r="F89" s="23"/>
      <c r="G89" s="23"/>
      <c r="H89" s="23"/>
      <c r="I89" s="23"/>
      <c r="K89">
        <f t="shared" si="19"/>
        <v>0</v>
      </c>
      <c r="L89" t="str">
        <f t="shared" si="31"/>
        <v>4年混合</v>
      </c>
      <c r="M89" t="str">
        <f t="shared" si="31"/>
        <v>4年混合A</v>
      </c>
      <c r="N89" t="str">
        <f t="shared" si="31"/>
        <v>4年混合B</v>
      </c>
      <c r="O89" t="str">
        <f t="shared" si="31"/>
        <v>4年混合C</v>
      </c>
      <c r="P89" t="str">
        <f t="shared" si="31"/>
        <v/>
      </c>
      <c r="Q89" t="str">
        <f t="shared" si="31"/>
        <v/>
      </c>
      <c r="R89" t="str">
        <f t="shared" si="31"/>
        <v/>
      </c>
      <c r="S89" t="str">
        <f t="shared" si="31"/>
        <v/>
      </c>
      <c r="T89" t="str">
        <f t="shared" si="31"/>
        <v>4年混合</v>
      </c>
      <c r="U89" t="str">
        <f t="shared" si="31"/>
        <v>4年混合A</v>
      </c>
      <c r="V89" t="str">
        <f t="shared" si="31"/>
        <v>4年混合B</v>
      </c>
      <c r="W89" t="str">
        <f t="shared" si="31"/>
        <v>4年混合C</v>
      </c>
      <c r="X89" t="str">
        <f t="shared" si="31"/>
        <v/>
      </c>
      <c r="Y89" t="str">
        <f t="shared" si="31"/>
        <v/>
      </c>
      <c r="Z89" t="str">
        <f t="shared" si="31"/>
        <v/>
      </c>
      <c r="AA89" t="str">
        <f t="shared" si="31"/>
        <v/>
      </c>
      <c r="AB89" t="str">
        <f t="shared" si="20"/>
        <v>3年以下50m</v>
      </c>
      <c r="AC89" t="str">
        <f t="shared" si="21"/>
        <v/>
      </c>
      <c r="AD89" t="str">
        <f t="shared" si="22"/>
        <v>3年以下走幅跳</v>
      </c>
      <c r="AE89" t="str">
        <f t="shared" si="23"/>
        <v/>
      </c>
      <c r="AF89" t="str">
        <f t="shared" si="24"/>
        <v/>
      </c>
      <c r="AG89" t="str">
        <f t="shared" si="25"/>
        <v>3年以下50m</v>
      </c>
      <c r="AH89" t="str">
        <f t="shared" si="26"/>
        <v/>
      </c>
      <c r="AI89" t="str">
        <f t="shared" si="27"/>
        <v>3年以下走幅跳</v>
      </c>
      <c r="AJ89" t="str">
        <f t="shared" si="28"/>
        <v/>
      </c>
      <c r="AK89" t="str">
        <f t="shared" si="29"/>
        <v/>
      </c>
    </row>
    <row r="90" spans="1:37">
      <c r="A90">
        <f>全!C$7</f>
        <v>0</v>
      </c>
      <c r="B90" s="23"/>
      <c r="F90" s="23"/>
      <c r="G90" s="23"/>
      <c r="H90" s="23"/>
      <c r="I90" s="23"/>
      <c r="K90">
        <f t="shared" si="19"/>
        <v>0</v>
      </c>
      <c r="L90" t="str">
        <f t="shared" si="31"/>
        <v>4年混合</v>
      </c>
      <c r="M90" t="str">
        <f t="shared" si="31"/>
        <v>4年混合A</v>
      </c>
      <c r="N90" t="str">
        <f t="shared" si="31"/>
        <v>4年混合B</v>
      </c>
      <c r="O90" t="str">
        <f t="shared" si="31"/>
        <v>4年混合C</v>
      </c>
      <c r="P90" t="str">
        <f t="shared" si="31"/>
        <v/>
      </c>
      <c r="Q90" t="str">
        <f t="shared" si="31"/>
        <v/>
      </c>
      <c r="R90" t="str">
        <f t="shared" si="31"/>
        <v/>
      </c>
      <c r="S90" t="str">
        <f t="shared" si="31"/>
        <v/>
      </c>
      <c r="T90" t="str">
        <f t="shared" si="31"/>
        <v>4年混合</v>
      </c>
      <c r="U90" t="str">
        <f t="shared" si="31"/>
        <v>4年混合A</v>
      </c>
      <c r="V90" t="str">
        <f t="shared" si="31"/>
        <v>4年混合B</v>
      </c>
      <c r="W90" t="str">
        <f t="shared" si="31"/>
        <v>4年混合C</v>
      </c>
      <c r="X90" t="str">
        <f t="shared" si="31"/>
        <v/>
      </c>
      <c r="Y90" t="str">
        <f t="shared" si="31"/>
        <v/>
      </c>
      <c r="Z90" t="str">
        <f t="shared" si="31"/>
        <v/>
      </c>
      <c r="AA90" t="str">
        <f t="shared" si="31"/>
        <v/>
      </c>
      <c r="AB90" t="str">
        <f t="shared" si="20"/>
        <v>3年以下50m</v>
      </c>
      <c r="AC90" t="str">
        <f t="shared" si="21"/>
        <v/>
      </c>
      <c r="AD90" t="str">
        <f t="shared" si="22"/>
        <v>3年以下走幅跳</v>
      </c>
      <c r="AE90" t="str">
        <f t="shared" si="23"/>
        <v/>
      </c>
      <c r="AF90" t="str">
        <f t="shared" si="24"/>
        <v/>
      </c>
      <c r="AG90" t="str">
        <f t="shared" si="25"/>
        <v>3年以下50m</v>
      </c>
      <c r="AH90" t="str">
        <f t="shared" si="26"/>
        <v/>
      </c>
      <c r="AI90" t="str">
        <f t="shared" si="27"/>
        <v>3年以下走幅跳</v>
      </c>
      <c r="AJ90" t="str">
        <f t="shared" si="28"/>
        <v/>
      </c>
      <c r="AK90" t="str">
        <f t="shared" si="29"/>
        <v/>
      </c>
    </row>
    <row r="91" spans="1:37">
      <c r="A91">
        <f>全!C$7</f>
        <v>0</v>
      </c>
      <c r="B91" s="23"/>
      <c r="F91" s="23"/>
      <c r="G91" s="23"/>
      <c r="H91" s="23"/>
      <c r="I91" s="23"/>
      <c r="K91">
        <f t="shared" si="19"/>
        <v>0</v>
      </c>
      <c r="L91" t="str">
        <f t="shared" si="31"/>
        <v>4年混合</v>
      </c>
      <c r="M91" t="str">
        <f t="shared" si="31"/>
        <v>4年混合A</v>
      </c>
      <c r="N91" t="str">
        <f t="shared" si="31"/>
        <v>4年混合B</v>
      </c>
      <c r="O91" t="str">
        <f t="shared" si="31"/>
        <v>4年混合C</v>
      </c>
      <c r="P91" t="str">
        <f t="shared" si="31"/>
        <v/>
      </c>
      <c r="Q91" t="str">
        <f t="shared" si="31"/>
        <v/>
      </c>
      <c r="R91" t="str">
        <f t="shared" si="31"/>
        <v/>
      </c>
      <c r="S91" t="str">
        <f t="shared" si="31"/>
        <v/>
      </c>
      <c r="T91" t="str">
        <f t="shared" si="31"/>
        <v>4年混合</v>
      </c>
      <c r="U91" t="str">
        <f t="shared" si="31"/>
        <v>4年混合A</v>
      </c>
      <c r="V91" t="str">
        <f t="shared" si="31"/>
        <v>4年混合B</v>
      </c>
      <c r="W91" t="str">
        <f t="shared" si="31"/>
        <v>4年混合C</v>
      </c>
      <c r="X91" t="str">
        <f t="shared" si="31"/>
        <v/>
      </c>
      <c r="Y91" t="str">
        <f t="shared" si="31"/>
        <v/>
      </c>
      <c r="Z91" t="str">
        <f t="shared" si="31"/>
        <v/>
      </c>
      <c r="AA91" t="str">
        <f t="shared" si="31"/>
        <v/>
      </c>
      <c r="AB91" t="str">
        <f t="shared" si="20"/>
        <v>3年以下50m</v>
      </c>
      <c r="AC91" t="str">
        <f t="shared" si="21"/>
        <v/>
      </c>
      <c r="AD91" t="str">
        <f t="shared" si="22"/>
        <v>3年以下走幅跳</v>
      </c>
      <c r="AE91" t="str">
        <f t="shared" si="23"/>
        <v/>
      </c>
      <c r="AF91" t="str">
        <f t="shared" si="24"/>
        <v/>
      </c>
      <c r="AG91" t="str">
        <f t="shared" si="25"/>
        <v>3年以下50m</v>
      </c>
      <c r="AH91" t="str">
        <f t="shared" si="26"/>
        <v/>
      </c>
      <c r="AI91" t="str">
        <f t="shared" si="27"/>
        <v>3年以下走幅跳</v>
      </c>
      <c r="AJ91" t="str">
        <f t="shared" si="28"/>
        <v/>
      </c>
      <c r="AK91" t="str">
        <f t="shared" si="29"/>
        <v/>
      </c>
    </row>
    <row r="92" spans="1:37">
      <c r="A92">
        <f>全!C$7</f>
        <v>0</v>
      </c>
      <c r="B92" s="23"/>
      <c r="F92" s="23"/>
      <c r="G92" s="23"/>
      <c r="H92" s="23"/>
      <c r="I92" s="23"/>
      <c r="K92">
        <f t="shared" si="19"/>
        <v>0</v>
      </c>
      <c r="L92" t="str">
        <f t="shared" si="31"/>
        <v>4年混合</v>
      </c>
      <c r="M92" t="str">
        <f t="shared" si="31"/>
        <v>4年混合A</v>
      </c>
      <c r="N92" t="str">
        <f t="shared" si="31"/>
        <v>4年混合B</v>
      </c>
      <c r="O92" t="str">
        <f t="shared" si="31"/>
        <v>4年混合C</v>
      </c>
      <c r="P92" t="str">
        <f t="shared" si="31"/>
        <v/>
      </c>
      <c r="Q92" t="str">
        <f t="shared" si="31"/>
        <v/>
      </c>
      <c r="R92" t="str">
        <f t="shared" si="31"/>
        <v/>
      </c>
      <c r="S92" t="str">
        <f t="shared" si="31"/>
        <v/>
      </c>
      <c r="T92" t="str">
        <f t="shared" si="31"/>
        <v>4年混合</v>
      </c>
      <c r="U92" t="str">
        <f t="shared" si="31"/>
        <v>4年混合A</v>
      </c>
      <c r="V92" t="str">
        <f t="shared" si="31"/>
        <v>4年混合B</v>
      </c>
      <c r="W92" t="str">
        <f t="shared" si="31"/>
        <v>4年混合C</v>
      </c>
      <c r="X92" t="str">
        <f t="shared" si="31"/>
        <v/>
      </c>
      <c r="Y92" t="str">
        <f t="shared" si="31"/>
        <v/>
      </c>
      <c r="Z92" t="str">
        <f t="shared" si="31"/>
        <v/>
      </c>
      <c r="AA92" t="str">
        <f t="shared" si="31"/>
        <v/>
      </c>
      <c r="AB92" t="str">
        <f t="shared" si="20"/>
        <v>3年以下50m</v>
      </c>
      <c r="AC92" t="str">
        <f t="shared" si="21"/>
        <v/>
      </c>
      <c r="AD92" t="str">
        <f t="shared" si="22"/>
        <v>3年以下走幅跳</v>
      </c>
      <c r="AE92" t="str">
        <f t="shared" si="23"/>
        <v/>
      </c>
      <c r="AF92" t="str">
        <f t="shared" si="24"/>
        <v/>
      </c>
      <c r="AG92" t="str">
        <f t="shared" si="25"/>
        <v>3年以下50m</v>
      </c>
      <c r="AH92" t="str">
        <f t="shared" si="26"/>
        <v/>
      </c>
      <c r="AI92" t="str">
        <f t="shared" si="27"/>
        <v>3年以下走幅跳</v>
      </c>
      <c r="AJ92" t="str">
        <f t="shared" si="28"/>
        <v/>
      </c>
      <c r="AK92" t="str">
        <f t="shared" si="29"/>
        <v/>
      </c>
    </row>
    <row r="93" spans="1:37">
      <c r="A93">
        <f>全!C$7</f>
        <v>0</v>
      </c>
      <c r="B93" s="23"/>
      <c r="F93" s="23"/>
      <c r="G93" s="23"/>
      <c r="H93" s="23"/>
      <c r="I93" s="23"/>
      <c r="K93">
        <f t="shared" si="19"/>
        <v>0</v>
      </c>
      <c r="L93" t="str">
        <f t="shared" si="31"/>
        <v>4年混合</v>
      </c>
      <c r="M93" t="str">
        <f t="shared" si="31"/>
        <v>4年混合A</v>
      </c>
      <c r="N93" t="str">
        <f t="shared" si="31"/>
        <v>4年混合B</v>
      </c>
      <c r="O93" t="str">
        <f t="shared" si="31"/>
        <v>4年混合C</v>
      </c>
      <c r="P93" t="str">
        <f t="shared" si="31"/>
        <v/>
      </c>
      <c r="Q93" t="str">
        <f t="shared" si="31"/>
        <v/>
      </c>
      <c r="R93" t="str">
        <f t="shared" si="31"/>
        <v/>
      </c>
      <c r="S93" t="str">
        <f t="shared" si="31"/>
        <v/>
      </c>
      <c r="T93" t="str">
        <f t="shared" si="31"/>
        <v>4年混合</v>
      </c>
      <c r="U93" t="str">
        <f t="shared" si="31"/>
        <v>4年混合A</v>
      </c>
      <c r="V93" t="str">
        <f t="shared" si="31"/>
        <v>4年混合B</v>
      </c>
      <c r="W93" t="str">
        <f t="shared" si="31"/>
        <v>4年混合C</v>
      </c>
      <c r="X93" t="str">
        <f t="shared" si="31"/>
        <v/>
      </c>
      <c r="Y93" t="str">
        <f t="shared" si="31"/>
        <v/>
      </c>
      <c r="Z93" t="str">
        <f t="shared" si="31"/>
        <v/>
      </c>
      <c r="AA93" t="str">
        <f t="shared" si="31"/>
        <v/>
      </c>
      <c r="AB93" t="str">
        <f t="shared" si="20"/>
        <v>3年以下50m</v>
      </c>
      <c r="AC93" t="str">
        <f t="shared" si="21"/>
        <v/>
      </c>
      <c r="AD93" t="str">
        <f t="shared" si="22"/>
        <v>3年以下走幅跳</v>
      </c>
      <c r="AE93" t="str">
        <f t="shared" si="23"/>
        <v/>
      </c>
      <c r="AF93" t="str">
        <f t="shared" si="24"/>
        <v/>
      </c>
      <c r="AG93" t="str">
        <f t="shared" si="25"/>
        <v>3年以下50m</v>
      </c>
      <c r="AH93" t="str">
        <f t="shared" si="26"/>
        <v/>
      </c>
      <c r="AI93" t="str">
        <f t="shared" si="27"/>
        <v>3年以下走幅跳</v>
      </c>
      <c r="AJ93" t="str">
        <f t="shared" si="28"/>
        <v/>
      </c>
      <c r="AK93" t="str">
        <f t="shared" si="29"/>
        <v/>
      </c>
    </row>
    <row r="94" spans="1:37">
      <c r="A94">
        <f>全!C$7</f>
        <v>0</v>
      </c>
      <c r="B94" s="23"/>
      <c r="F94" s="23"/>
      <c r="G94" s="23"/>
      <c r="H94" s="23"/>
      <c r="I94" s="23"/>
      <c r="K94">
        <f t="shared" si="19"/>
        <v>0</v>
      </c>
      <c r="L94" t="str">
        <f t="shared" si="31"/>
        <v>4年混合</v>
      </c>
      <c r="M94" t="str">
        <f t="shared" si="31"/>
        <v>4年混合A</v>
      </c>
      <c r="N94" t="str">
        <f t="shared" si="31"/>
        <v>4年混合B</v>
      </c>
      <c r="O94" t="str">
        <f t="shared" si="31"/>
        <v>4年混合C</v>
      </c>
      <c r="P94" t="str">
        <f t="shared" si="31"/>
        <v/>
      </c>
      <c r="Q94" t="str">
        <f t="shared" si="31"/>
        <v/>
      </c>
      <c r="R94" t="str">
        <f t="shared" si="31"/>
        <v/>
      </c>
      <c r="S94" t="str">
        <f t="shared" si="31"/>
        <v/>
      </c>
      <c r="T94" t="str">
        <f t="shared" si="31"/>
        <v>4年混合</v>
      </c>
      <c r="U94" t="str">
        <f t="shared" si="31"/>
        <v>4年混合A</v>
      </c>
      <c r="V94" t="str">
        <f t="shared" si="31"/>
        <v>4年混合B</v>
      </c>
      <c r="W94" t="str">
        <f t="shared" si="31"/>
        <v>4年混合C</v>
      </c>
      <c r="X94" t="str">
        <f t="shared" si="31"/>
        <v/>
      </c>
      <c r="Y94" t="str">
        <f t="shared" si="31"/>
        <v/>
      </c>
      <c r="Z94" t="str">
        <f t="shared" si="31"/>
        <v/>
      </c>
      <c r="AA94" t="str">
        <f t="shared" si="31"/>
        <v/>
      </c>
      <c r="AB94" t="str">
        <f t="shared" si="20"/>
        <v>3年以下50m</v>
      </c>
      <c r="AC94" t="str">
        <f t="shared" si="21"/>
        <v/>
      </c>
      <c r="AD94" t="str">
        <f t="shared" si="22"/>
        <v>3年以下走幅跳</v>
      </c>
      <c r="AE94" t="str">
        <f t="shared" si="23"/>
        <v/>
      </c>
      <c r="AF94" t="str">
        <f t="shared" si="24"/>
        <v/>
      </c>
      <c r="AG94" t="str">
        <f t="shared" si="25"/>
        <v>3年以下50m</v>
      </c>
      <c r="AH94" t="str">
        <f t="shared" si="26"/>
        <v/>
      </c>
      <c r="AI94" t="str">
        <f t="shared" si="27"/>
        <v>3年以下走幅跳</v>
      </c>
      <c r="AJ94" t="str">
        <f t="shared" si="28"/>
        <v/>
      </c>
      <c r="AK94" t="str">
        <f t="shared" si="29"/>
        <v/>
      </c>
    </row>
    <row r="95" spans="1:37">
      <c r="A95">
        <f>全!C$7</f>
        <v>0</v>
      </c>
      <c r="B95" s="23"/>
      <c r="F95" s="23"/>
      <c r="G95" s="23"/>
      <c r="H95" s="23"/>
      <c r="I95" s="23"/>
      <c r="K95">
        <f t="shared" si="19"/>
        <v>0</v>
      </c>
      <c r="L95" t="str">
        <f t="shared" si="31"/>
        <v>4年混合</v>
      </c>
      <c r="M95" t="str">
        <f t="shared" si="31"/>
        <v>4年混合A</v>
      </c>
      <c r="N95" t="str">
        <f t="shared" si="31"/>
        <v>4年混合B</v>
      </c>
      <c r="O95" t="str">
        <f t="shared" si="31"/>
        <v>4年混合C</v>
      </c>
      <c r="P95" t="str">
        <f t="shared" si="31"/>
        <v/>
      </c>
      <c r="Q95" t="str">
        <f t="shared" si="31"/>
        <v/>
      </c>
      <c r="R95" t="str">
        <f t="shared" si="31"/>
        <v/>
      </c>
      <c r="S95" t="str">
        <f t="shared" si="31"/>
        <v/>
      </c>
      <c r="T95" t="str">
        <f t="shared" si="31"/>
        <v>4年混合</v>
      </c>
      <c r="U95" t="str">
        <f t="shared" si="31"/>
        <v>4年混合A</v>
      </c>
      <c r="V95" t="str">
        <f t="shared" si="31"/>
        <v>4年混合B</v>
      </c>
      <c r="W95" t="str">
        <f t="shared" si="31"/>
        <v>4年混合C</v>
      </c>
      <c r="X95" t="str">
        <f t="shared" si="31"/>
        <v/>
      </c>
      <c r="Y95" t="str">
        <f t="shared" si="31"/>
        <v/>
      </c>
      <c r="Z95" t="str">
        <f t="shared" si="31"/>
        <v/>
      </c>
      <c r="AA95" t="str">
        <f t="shared" si="31"/>
        <v/>
      </c>
      <c r="AB95" t="str">
        <f t="shared" si="20"/>
        <v>3年以下50m</v>
      </c>
      <c r="AC95" t="str">
        <f t="shared" si="21"/>
        <v/>
      </c>
      <c r="AD95" t="str">
        <f t="shared" si="22"/>
        <v>3年以下走幅跳</v>
      </c>
      <c r="AE95" t="str">
        <f t="shared" si="23"/>
        <v/>
      </c>
      <c r="AF95" t="str">
        <f t="shared" si="24"/>
        <v/>
      </c>
      <c r="AG95" t="str">
        <f t="shared" si="25"/>
        <v>3年以下50m</v>
      </c>
      <c r="AH95" t="str">
        <f t="shared" si="26"/>
        <v/>
      </c>
      <c r="AI95" t="str">
        <f t="shared" si="27"/>
        <v>3年以下走幅跳</v>
      </c>
      <c r="AJ95" t="str">
        <f t="shared" si="28"/>
        <v/>
      </c>
      <c r="AK95" t="str">
        <f t="shared" si="29"/>
        <v/>
      </c>
    </row>
    <row r="96" spans="1:37">
      <c r="A96">
        <f>全!C$7</f>
        <v>0</v>
      </c>
      <c r="B96" s="23"/>
      <c r="F96" s="23"/>
      <c r="G96" s="23"/>
      <c r="H96" s="23"/>
      <c r="I96" s="23"/>
      <c r="K96">
        <f t="shared" si="19"/>
        <v>0</v>
      </c>
      <c r="L96" t="str">
        <f t="shared" si="31"/>
        <v>4年混合</v>
      </c>
      <c r="M96" t="str">
        <f t="shared" si="31"/>
        <v>4年混合A</v>
      </c>
      <c r="N96" t="str">
        <f t="shared" si="31"/>
        <v>4年混合B</v>
      </c>
      <c r="O96" t="str">
        <f t="shared" si="31"/>
        <v>4年混合C</v>
      </c>
      <c r="P96" t="str">
        <f t="shared" si="31"/>
        <v/>
      </c>
      <c r="Q96" t="str">
        <f t="shared" si="31"/>
        <v/>
      </c>
      <c r="R96" t="str">
        <f t="shared" si="31"/>
        <v/>
      </c>
      <c r="S96" t="str">
        <f t="shared" si="31"/>
        <v/>
      </c>
      <c r="T96" t="str">
        <f t="shared" si="31"/>
        <v>4年混合</v>
      </c>
      <c r="U96" t="str">
        <f t="shared" si="31"/>
        <v>4年混合A</v>
      </c>
      <c r="V96" t="str">
        <f t="shared" si="31"/>
        <v>4年混合B</v>
      </c>
      <c r="W96" t="str">
        <f t="shared" si="31"/>
        <v>4年混合C</v>
      </c>
      <c r="X96" t="str">
        <f t="shared" si="31"/>
        <v/>
      </c>
      <c r="Y96" t="str">
        <f t="shared" si="31"/>
        <v/>
      </c>
      <c r="Z96" t="str">
        <f t="shared" si="31"/>
        <v/>
      </c>
      <c r="AA96" t="str">
        <f t="shared" si="31"/>
        <v/>
      </c>
      <c r="AB96" t="str">
        <f t="shared" si="20"/>
        <v>3年以下50m</v>
      </c>
      <c r="AC96" t="str">
        <f t="shared" si="21"/>
        <v/>
      </c>
      <c r="AD96" t="str">
        <f t="shared" si="22"/>
        <v>3年以下走幅跳</v>
      </c>
      <c r="AE96" t="str">
        <f t="shared" si="23"/>
        <v/>
      </c>
      <c r="AF96" t="str">
        <f t="shared" si="24"/>
        <v/>
      </c>
      <c r="AG96" t="str">
        <f t="shared" si="25"/>
        <v>3年以下50m</v>
      </c>
      <c r="AH96" t="str">
        <f t="shared" si="26"/>
        <v/>
      </c>
      <c r="AI96" t="str">
        <f t="shared" si="27"/>
        <v>3年以下走幅跳</v>
      </c>
      <c r="AJ96" t="str">
        <f t="shared" si="28"/>
        <v/>
      </c>
      <c r="AK96" t="str">
        <f t="shared" si="29"/>
        <v/>
      </c>
    </row>
    <row r="97" spans="1:37">
      <c r="A97">
        <f>全!C$7</f>
        <v>0</v>
      </c>
      <c r="B97" s="23"/>
      <c r="F97" s="23"/>
      <c r="G97" s="23"/>
      <c r="H97" s="23"/>
      <c r="I97" s="23"/>
      <c r="K97">
        <f t="shared" si="19"/>
        <v>0</v>
      </c>
      <c r="L97" t="str">
        <f t="shared" si="31"/>
        <v>4年混合</v>
      </c>
      <c r="M97" t="str">
        <f t="shared" si="31"/>
        <v>4年混合A</v>
      </c>
      <c r="N97" t="str">
        <f t="shared" si="31"/>
        <v>4年混合B</v>
      </c>
      <c r="O97" t="str">
        <f t="shared" si="31"/>
        <v>4年混合C</v>
      </c>
      <c r="P97" t="str">
        <f t="shared" si="31"/>
        <v/>
      </c>
      <c r="Q97" t="str">
        <f t="shared" si="31"/>
        <v/>
      </c>
      <c r="R97" t="str">
        <f t="shared" si="31"/>
        <v/>
      </c>
      <c r="S97" t="str">
        <f t="shared" si="31"/>
        <v/>
      </c>
      <c r="T97" t="str">
        <f t="shared" si="31"/>
        <v>4年混合</v>
      </c>
      <c r="U97" t="str">
        <f t="shared" si="31"/>
        <v>4年混合A</v>
      </c>
      <c r="V97" t="str">
        <f t="shared" si="31"/>
        <v>4年混合B</v>
      </c>
      <c r="W97" t="str">
        <f t="shared" si="31"/>
        <v>4年混合C</v>
      </c>
      <c r="X97" t="str">
        <f t="shared" si="31"/>
        <v/>
      </c>
      <c r="Y97" t="str">
        <f t="shared" si="31"/>
        <v/>
      </c>
      <c r="Z97" t="str">
        <f t="shared" si="31"/>
        <v/>
      </c>
      <c r="AA97" t="str">
        <f t="shared" si="31"/>
        <v/>
      </c>
      <c r="AB97" t="str">
        <f t="shared" si="20"/>
        <v>3年以下50m</v>
      </c>
      <c r="AC97" t="str">
        <f t="shared" si="21"/>
        <v/>
      </c>
      <c r="AD97" t="str">
        <f t="shared" si="22"/>
        <v>3年以下走幅跳</v>
      </c>
      <c r="AE97" t="str">
        <f t="shared" si="23"/>
        <v/>
      </c>
      <c r="AF97" t="str">
        <f t="shared" si="24"/>
        <v/>
      </c>
      <c r="AG97" t="str">
        <f t="shared" si="25"/>
        <v>3年以下50m</v>
      </c>
      <c r="AH97" t="str">
        <f t="shared" si="26"/>
        <v/>
      </c>
      <c r="AI97" t="str">
        <f t="shared" si="27"/>
        <v>3年以下走幅跳</v>
      </c>
      <c r="AJ97" t="str">
        <f t="shared" si="28"/>
        <v/>
      </c>
      <c r="AK97" t="str">
        <f t="shared" si="29"/>
        <v/>
      </c>
    </row>
    <row r="98" spans="1:37">
      <c r="A98">
        <f>全!C$7</f>
        <v>0</v>
      </c>
      <c r="B98" s="23"/>
      <c r="F98" s="23"/>
      <c r="G98" s="23"/>
      <c r="H98" s="23"/>
      <c r="I98" s="23"/>
      <c r="K98">
        <f t="shared" si="19"/>
        <v>0</v>
      </c>
      <c r="L98" t="str">
        <f t="shared" ref="L98:AA106" si="32">IF($E98&lt;4,L$5,IF($E98=4,L$1,IF($E98=5,L$2,L$3)))</f>
        <v>4年混合</v>
      </c>
      <c r="M98" t="str">
        <f t="shared" si="32"/>
        <v>4年混合A</v>
      </c>
      <c r="N98" t="str">
        <f t="shared" si="32"/>
        <v>4年混合B</v>
      </c>
      <c r="O98" t="str">
        <f t="shared" si="32"/>
        <v>4年混合C</v>
      </c>
      <c r="P98" t="str">
        <f t="shared" si="32"/>
        <v/>
      </c>
      <c r="Q98" t="str">
        <f t="shared" si="32"/>
        <v/>
      </c>
      <c r="R98" t="str">
        <f t="shared" si="32"/>
        <v/>
      </c>
      <c r="S98" t="str">
        <f t="shared" si="32"/>
        <v/>
      </c>
      <c r="T98" t="str">
        <f t="shared" si="32"/>
        <v>4年混合</v>
      </c>
      <c r="U98" t="str">
        <f t="shared" si="32"/>
        <v>4年混合A</v>
      </c>
      <c r="V98" t="str">
        <f t="shared" si="32"/>
        <v>4年混合B</v>
      </c>
      <c r="W98" t="str">
        <f t="shared" si="32"/>
        <v>4年混合C</v>
      </c>
      <c r="X98" t="str">
        <f t="shared" si="32"/>
        <v/>
      </c>
      <c r="Y98" t="str">
        <f t="shared" si="32"/>
        <v/>
      </c>
      <c r="Z98" t="str">
        <f t="shared" si="32"/>
        <v/>
      </c>
      <c r="AA98" t="str">
        <f t="shared" si="32"/>
        <v/>
      </c>
      <c r="AB98" t="str">
        <f t="shared" si="20"/>
        <v>3年以下50m</v>
      </c>
      <c r="AC98" t="str">
        <f t="shared" si="21"/>
        <v/>
      </c>
      <c r="AD98" t="str">
        <f t="shared" si="22"/>
        <v>3年以下走幅跳</v>
      </c>
      <c r="AE98" t="str">
        <f t="shared" si="23"/>
        <v/>
      </c>
      <c r="AF98" t="str">
        <f t="shared" si="24"/>
        <v/>
      </c>
      <c r="AG98" t="str">
        <f t="shared" si="25"/>
        <v>3年以下50m</v>
      </c>
      <c r="AH98" t="str">
        <f t="shared" si="26"/>
        <v/>
      </c>
      <c r="AI98" t="str">
        <f t="shared" si="27"/>
        <v>3年以下走幅跳</v>
      </c>
      <c r="AJ98" t="str">
        <f t="shared" si="28"/>
        <v/>
      </c>
      <c r="AK98" t="str">
        <f t="shared" si="29"/>
        <v/>
      </c>
    </row>
    <row r="99" spans="1:37">
      <c r="A99">
        <f>全!C$7</f>
        <v>0</v>
      </c>
      <c r="B99" s="23"/>
      <c r="F99" s="23"/>
      <c r="G99" s="23"/>
      <c r="H99" s="23"/>
      <c r="I99" s="23"/>
      <c r="K99">
        <f t="shared" si="19"/>
        <v>0</v>
      </c>
      <c r="L99" t="str">
        <f t="shared" si="32"/>
        <v>4年混合</v>
      </c>
      <c r="M99" t="str">
        <f t="shared" si="32"/>
        <v>4年混合A</v>
      </c>
      <c r="N99" t="str">
        <f t="shared" si="32"/>
        <v>4年混合B</v>
      </c>
      <c r="O99" t="str">
        <f t="shared" si="32"/>
        <v>4年混合C</v>
      </c>
      <c r="P99" t="str">
        <f t="shared" si="32"/>
        <v/>
      </c>
      <c r="Q99" t="str">
        <f t="shared" si="32"/>
        <v/>
      </c>
      <c r="R99" t="str">
        <f t="shared" si="32"/>
        <v/>
      </c>
      <c r="S99" t="str">
        <f t="shared" si="32"/>
        <v/>
      </c>
      <c r="T99" t="str">
        <f t="shared" si="32"/>
        <v>4年混合</v>
      </c>
      <c r="U99" t="str">
        <f t="shared" si="32"/>
        <v>4年混合A</v>
      </c>
      <c r="V99" t="str">
        <f t="shared" si="32"/>
        <v>4年混合B</v>
      </c>
      <c r="W99" t="str">
        <f t="shared" si="32"/>
        <v>4年混合C</v>
      </c>
      <c r="X99" t="str">
        <f t="shared" si="32"/>
        <v/>
      </c>
      <c r="Y99" t="str">
        <f t="shared" si="32"/>
        <v/>
      </c>
      <c r="Z99" t="str">
        <f t="shared" si="32"/>
        <v/>
      </c>
      <c r="AA99" t="str">
        <f t="shared" si="32"/>
        <v/>
      </c>
      <c r="AB99" t="str">
        <f t="shared" si="20"/>
        <v>3年以下50m</v>
      </c>
      <c r="AC99" t="str">
        <f t="shared" si="21"/>
        <v/>
      </c>
      <c r="AD99" t="str">
        <f t="shared" si="22"/>
        <v>3年以下走幅跳</v>
      </c>
      <c r="AE99" t="str">
        <f t="shared" si="23"/>
        <v/>
      </c>
      <c r="AF99" t="str">
        <f t="shared" si="24"/>
        <v/>
      </c>
      <c r="AG99" t="str">
        <f t="shared" si="25"/>
        <v>3年以下50m</v>
      </c>
      <c r="AH99" t="str">
        <f t="shared" si="26"/>
        <v/>
      </c>
      <c r="AI99" t="str">
        <f t="shared" si="27"/>
        <v>3年以下走幅跳</v>
      </c>
      <c r="AJ99" t="str">
        <f t="shared" si="28"/>
        <v/>
      </c>
      <c r="AK99" t="str">
        <f t="shared" si="29"/>
        <v/>
      </c>
    </row>
    <row r="100" spans="1:37">
      <c r="A100">
        <f>全!C$7</f>
        <v>0</v>
      </c>
      <c r="B100" s="23"/>
      <c r="F100" s="23"/>
      <c r="G100" s="23"/>
      <c r="H100" s="23"/>
      <c r="I100" s="23"/>
      <c r="K100">
        <f t="shared" si="19"/>
        <v>0</v>
      </c>
      <c r="L100" t="str">
        <f t="shared" si="32"/>
        <v>4年混合</v>
      </c>
      <c r="M100" t="str">
        <f t="shared" si="32"/>
        <v>4年混合A</v>
      </c>
      <c r="N100" t="str">
        <f t="shared" si="32"/>
        <v>4年混合B</v>
      </c>
      <c r="O100" t="str">
        <f t="shared" si="32"/>
        <v>4年混合C</v>
      </c>
      <c r="P100" t="str">
        <f t="shared" si="32"/>
        <v/>
      </c>
      <c r="Q100" t="str">
        <f t="shared" si="32"/>
        <v/>
      </c>
      <c r="R100" t="str">
        <f t="shared" si="32"/>
        <v/>
      </c>
      <c r="S100" t="str">
        <f t="shared" si="32"/>
        <v/>
      </c>
      <c r="T100" t="str">
        <f t="shared" si="32"/>
        <v>4年混合</v>
      </c>
      <c r="U100" t="str">
        <f t="shared" si="32"/>
        <v>4年混合A</v>
      </c>
      <c r="V100" t="str">
        <f t="shared" si="32"/>
        <v>4年混合B</v>
      </c>
      <c r="W100" t="str">
        <f t="shared" si="32"/>
        <v>4年混合C</v>
      </c>
      <c r="X100" t="str">
        <f t="shared" si="32"/>
        <v/>
      </c>
      <c r="Y100" t="str">
        <f t="shared" si="32"/>
        <v/>
      </c>
      <c r="Z100" t="str">
        <f t="shared" si="32"/>
        <v/>
      </c>
      <c r="AA100" t="str">
        <f t="shared" si="32"/>
        <v/>
      </c>
      <c r="AB100" t="str">
        <f t="shared" si="20"/>
        <v>3年以下50m</v>
      </c>
      <c r="AC100" t="str">
        <f t="shared" si="21"/>
        <v/>
      </c>
      <c r="AD100" t="str">
        <f t="shared" si="22"/>
        <v>3年以下走幅跳</v>
      </c>
      <c r="AE100" t="str">
        <f t="shared" si="23"/>
        <v/>
      </c>
      <c r="AF100" t="str">
        <f t="shared" si="24"/>
        <v/>
      </c>
      <c r="AG100" t="str">
        <f t="shared" si="25"/>
        <v>3年以下50m</v>
      </c>
      <c r="AH100" t="str">
        <f t="shared" si="26"/>
        <v/>
      </c>
      <c r="AI100" t="str">
        <f t="shared" si="27"/>
        <v>3年以下走幅跳</v>
      </c>
      <c r="AJ100" t="str">
        <f t="shared" si="28"/>
        <v/>
      </c>
      <c r="AK100" t="str">
        <f t="shared" si="29"/>
        <v/>
      </c>
    </row>
    <row r="101" spans="1:37">
      <c r="A101">
        <f>全!C$7</f>
        <v>0</v>
      </c>
      <c r="B101" s="23"/>
      <c r="F101" s="23"/>
      <c r="G101" s="23"/>
      <c r="H101" s="23"/>
      <c r="I101" s="23"/>
      <c r="K101">
        <f t="shared" si="19"/>
        <v>0</v>
      </c>
      <c r="L101" t="str">
        <f t="shared" si="32"/>
        <v>4年混合</v>
      </c>
      <c r="M101" t="str">
        <f t="shared" si="32"/>
        <v>4年混合A</v>
      </c>
      <c r="N101" t="str">
        <f t="shared" si="32"/>
        <v>4年混合B</v>
      </c>
      <c r="O101" t="str">
        <f t="shared" si="32"/>
        <v>4年混合C</v>
      </c>
      <c r="P101" t="str">
        <f t="shared" si="32"/>
        <v/>
      </c>
      <c r="Q101" t="str">
        <f t="shared" si="32"/>
        <v/>
      </c>
      <c r="R101" t="str">
        <f t="shared" si="32"/>
        <v/>
      </c>
      <c r="S101" t="str">
        <f t="shared" si="32"/>
        <v/>
      </c>
      <c r="T101" t="str">
        <f t="shared" si="32"/>
        <v>4年混合</v>
      </c>
      <c r="U101" t="str">
        <f t="shared" si="32"/>
        <v>4年混合A</v>
      </c>
      <c r="V101" t="str">
        <f t="shared" si="32"/>
        <v>4年混合B</v>
      </c>
      <c r="W101" t="str">
        <f t="shared" si="32"/>
        <v>4年混合C</v>
      </c>
      <c r="X101" t="str">
        <f t="shared" si="32"/>
        <v/>
      </c>
      <c r="Y101" t="str">
        <f t="shared" si="32"/>
        <v/>
      </c>
      <c r="Z101" t="str">
        <f t="shared" si="32"/>
        <v/>
      </c>
      <c r="AA101" t="str">
        <f t="shared" si="32"/>
        <v/>
      </c>
      <c r="AB101" t="str">
        <f t="shared" si="20"/>
        <v>3年以下50m</v>
      </c>
      <c r="AC101" t="str">
        <f t="shared" si="21"/>
        <v/>
      </c>
      <c r="AD101" t="str">
        <f t="shared" si="22"/>
        <v>3年以下走幅跳</v>
      </c>
      <c r="AE101" t="str">
        <f t="shared" si="23"/>
        <v/>
      </c>
      <c r="AF101" t="str">
        <f t="shared" si="24"/>
        <v/>
      </c>
      <c r="AG101" t="str">
        <f t="shared" si="25"/>
        <v>3年以下50m</v>
      </c>
      <c r="AH101" t="str">
        <f t="shared" si="26"/>
        <v/>
      </c>
      <c r="AI101" t="str">
        <f t="shared" si="27"/>
        <v>3年以下走幅跳</v>
      </c>
      <c r="AJ101" t="str">
        <f t="shared" si="28"/>
        <v/>
      </c>
      <c r="AK101" t="str">
        <f t="shared" si="29"/>
        <v/>
      </c>
    </row>
    <row r="102" spans="1:37">
      <c r="A102">
        <f>全!C$7</f>
        <v>0</v>
      </c>
      <c r="B102" s="23"/>
      <c r="F102" s="23"/>
      <c r="G102" s="23"/>
      <c r="H102" s="23"/>
      <c r="I102" s="23"/>
      <c r="K102">
        <f t="shared" si="19"/>
        <v>0</v>
      </c>
      <c r="L102" t="str">
        <f t="shared" si="32"/>
        <v>4年混合</v>
      </c>
      <c r="M102" t="str">
        <f t="shared" si="32"/>
        <v>4年混合A</v>
      </c>
      <c r="N102" t="str">
        <f t="shared" si="32"/>
        <v>4年混合B</v>
      </c>
      <c r="O102" t="str">
        <f t="shared" si="32"/>
        <v>4年混合C</v>
      </c>
      <c r="P102" t="str">
        <f t="shared" si="32"/>
        <v/>
      </c>
      <c r="Q102" t="str">
        <f t="shared" si="32"/>
        <v/>
      </c>
      <c r="R102" t="str">
        <f t="shared" si="32"/>
        <v/>
      </c>
      <c r="S102" t="str">
        <f t="shared" si="32"/>
        <v/>
      </c>
      <c r="T102" t="str">
        <f t="shared" si="32"/>
        <v>4年混合</v>
      </c>
      <c r="U102" t="str">
        <f t="shared" si="32"/>
        <v>4年混合A</v>
      </c>
      <c r="V102" t="str">
        <f t="shared" si="32"/>
        <v>4年混合B</v>
      </c>
      <c r="W102" t="str">
        <f t="shared" si="32"/>
        <v>4年混合C</v>
      </c>
      <c r="X102" t="str">
        <f t="shared" si="32"/>
        <v/>
      </c>
      <c r="Y102" t="str">
        <f t="shared" si="32"/>
        <v/>
      </c>
      <c r="Z102" t="str">
        <f t="shared" si="32"/>
        <v/>
      </c>
      <c r="AA102" t="str">
        <f t="shared" si="32"/>
        <v/>
      </c>
      <c r="AB102" t="str">
        <f t="shared" si="20"/>
        <v>3年以下50m</v>
      </c>
      <c r="AC102" t="str">
        <f t="shared" si="21"/>
        <v/>
      </c>
      <c r="AD102" t="str">
        <f t="shared" si="22"/>
        <v>3年以下走幅跳</v>
      </c>
      <c r="AE102" t="str">
        <f t="shared" si="23"/>
        <v/>
      </c>
      <c r="AF102" t="str">
        <f t="shared" si="24"/>
        <v/>
      </c>
      <c r="AG102" t="str">
        <f t="shared" si="25"/>
        <v>3年以下50m</v>
      </c>
      <c r="AH102" t="str">
        <f t="shared" si="26"/>
        <v/>
      </c>
      <c r="AI102" t="str">
        <f t="shared" si="27"/>
        <v>3年以下走幅跳</v>
      </c>
      <c r="AJ102" t="str">
        <f t="shared" si="28"/>
        <v/>
      </c>
      <c r="AK102" t="str">
        <f t="shared" si="29"/>
        <v/>
      </c>
    </row>
    <row r="103" spans="1:37">
      <c r="A103">
        <f>全!C$7</f>
        <v>0</v>
      </c>
      <c r="B103" s="23"/>
      <c r="F103" s="23"/>
      <c r="G103" s="23"/>
      <c r="H103" s="23"/>
      <c r="I103" s="23"/>
      <c r="K103">
        <f t="shared" si="19"/>
        <v>0</v>
      </c>
      <c r="L103" t="str">
        <f t="shared" si="32"/>
        <v>4年混合</v>
      </c>
      <c r="M103" t="str">
        <f t="shared" si="32"/>
        <v>4年混合A</v>
      </c>
      <c r="N103" t="str">
        <f t="shared" si="32"/>
        <v>4年混合B</v>
      </c>
      <c r="O103" t="str">
        <f t="shared" si="32"/>
        <v>4年混合C</v>
      </c>
      <c r="P103" t="str">
        <f t="shared" si="32"/>
        <v/>
      </c>
      <c r="Q103" t="str">
        <f t="shared" si="32"/>
        <v/>
      </c>
      <c r="R103" t="str">
        <f t="shared" si="32"/>
        <v/>
      </c>
      <c r="S103" t="str">
        <f t="shared" si="32"/>
        <v/>
      </c>
      <c r="T103" t="str">
        <f t="shared" si="32"/>
        <v>4年混合</v>
      </c>
      <c r="U103" t="str">
        <f t="shared" si="32"/>
        <v>4年混合A</v>
      </c>
      <c r="V103" t="str">
        <f t="shared" si="32"/>
        <v>4年混合B</v>
      </c>
      <c r="W103" t="str">
        <f t="shared" si="32"/>
        <v>4年混合C</v>
      </c>
      <c r="X103" t="str">
        <f t="shared" si="32"/>
        <v/>
      </c>
      <c r="Y103" t="str">
        <f t="shared" si="32"/>
        <v/>
      </c>
      <c r="Z103" t="str">
        <f t="shared" si="32"/>
        <v/>
      </c>
      <c r="AA103" t="str">
        <f t="shared" si="32"/>
        <v/>
      </c>
      <c r="AB103" t="str">
        <f t="shared" si="20"/>
        <v>3年以下50m</v>
      </c>
      <c r="AC103" t="str">
        <f t="shared" si="21"/>
        <v/>
      </c>
      <c r="AD103" t="str">
        <f t="shared" si="22"/>
        <v>3年以下走幅跳</v>
      </c>
      <c r="AE103" t="str">
        <f t="shared" si="23"/>
        <v/>
      </c>
      <c r="AF103" t="str">
        <f t="shared" si="24"/>
        <v/>
      </c>
      <c r="AG103" t="str">
        <f t="shared" si="25"/>
        <v>3年以下50m</v>
      </c>
      <c r="AH103" t="str">
        <f t="shared" si="26"/>
        <v/>
      </c>
      <c r="AI103" t="str">
        <f t="shared" si="27"/>
        <v>3年以下走幅跳</v>
      </c>
      <c r="AJ103" t="str">
        <f t="shared" si="28"/>
        <v/>
      </c>
      <c r="AK103" t="str">
        <f t="shared" si="29"/>
        <v/>
      </c>
    </row>
    <row r="104" spans="1:37">
      <c r="A104">
        <f>全!C$7</f>
        <v>0</v>
      </c>
      <c r="B104" s="23"/>
      <c r="F104" s="23"/>
      <c r="G104" s="23"/>
      <c r="H104" s="23"/>
      <c r="I104" s="23"/>
      <c r="K104">
        <f t="shared" si="19"/>
        <v>0</v>
      </c>
      <c r="L104" t="str">
        <f t="shared" si="32"/>
        <v>4年混合</v>
      </c>
      <c r="M104" t="str">
        <f t="shared" si="32"/>
        <v>4年混合A</v>
      </c>
      <c r="N104" t="str">
        <f t="shared" si="32"/>
        <v>4年混合B</v>
      </c>
      <c r="O104" t="str">
        <f t="shared" si="32"/>
        <v>4年混合C</v>
      </c>
      <c r="P104" t="str">
        <f t="shared" si="32"/>
        <v/>
      </c>
      <c r="Q104" t="str">
        <f t="shared" si="32"/>
        <v/>
      </c>
      <c r="R104" t="str">
        <f t="shared" si="32"/>
        <v/>
      </c>
      <c r="S104" t="str">
        <f t="shared" si="32"/>
        <v/>
      </c>
      <c r="T104" t="str">
        <f t="shared" si="32"/>
        <v>4年混合</v>
      </c>
      <c r="U104" t="str">
        <f t="shared" si="32"/>
        <v>4年混合A</v>
      </c>
      <c r="V104" t="str">
        <f t="shared" si="32"/>
        <v>4年混合B</v>
      </c>
      <c r="W104" t="str">
        <f t="shared" si="32"/>
        <v>4年混合C</v>
      </c>
      <c r="X104" t="str">
        <f t="shared" si="32"/>
        <v/>
      </c>
      <c r="Y104" t="str">
        <f t="shared" si="32"/>
        <v/>
      </c>
      <c r="Z104" t="str">
        <f t="shared" si="32"/>
        <v/>
      </c>
      <c r="AA104" t="str">
        <f t="shared" si="32"/>
        <v/>
      </c>
      <c r="AB104" t="str">
        <f t="shared" si="20"/>
        <v>3年以下50m</v>
      </c>
      <c r="AC104" t="str">
        <f t="shared" si="21"/>
        <v/>
      </c>
      <c r="AD104" t="str">
        <f t="shared" si="22"/>
        <v>3年以下走幅跳</v>
      </c>
      <c r="AE104" t="str">
        <f t="shared" si="23"/>
        <v/>
      </c>
      <c r="AF104" t="str">
        <f t="shared" si="24"/>
        <v/>
      </c>
      <c r="AG104" t="str">
        <f t="shared" si="25"/>
        <v>3年以下50m</v>
      </c>
      <c r="AH104" t="str">
        <f t="shared" si="26"/>
        <v/>
      </c>
      <c r="AI104" t="str">
        <f t="shared" si="27"/>
        <v>3年以下走幅跳</v>
      </c>
      <c r="AJ104" t="str">
        <f t="shared" si="28"/>
        <v/>
      </c>
      <c r="AK104" t="str">
        <f t="shared" si="29"/>
        <v/>
      </c>
    </row>
    <row r="105" spans="1:37">
      <c r="A105">
        <f>全!C$7</f>
        <v>0</v>
      </c>
      <c r="B105" s="23"/>
      <c r="F105" s="23"/>
      <c r="G105" s="23"/>
      <c r="H105" s="23"/>
      <c r="I105" s="23"/>
      <c r="K105">
        <f t="shared" si="19"/>
        <v>0</v>
      </c>
      <c r="L105" t="str">
        <f t="shared" si="32"/>
        <v>4年混合</v>
      </c>
      <c r="M105" t="str">
        <f t="shared" si="32"/>
        <v>4年混合A</v>
      </c>
      <c r="N105" t="str">
        <f t="shared" si="32"/>
        <v>4年混合B</v>
      </c>
      <c r="O105" t="str">
        <f t="shared" si="32"/>
        <v>4年混合C</v>
      </c>
      <c r="P105" t="str">
        <f t="shared" si="32"/>
        <v/>
      </c>
      <c r="Q105" t="str">
        <f t="shared" si="32"/>
        <v/>
      </c>
      <c r="R105" t="str">
        <f t="shared" si="32"/>
        <v/>
      </c>
      <c r="S105" t="str">
        <f t="shared" si="32"/>
        <v/>
      </c>
      <c r="T105" t="str">
        <f t="shared" si="32"/>
        <v>4年混合</v>
      </c>
      <c r="U105" t="str">
        <f t="shared" si="32"/>
        <v>4年混合A</v>
      </c>
      <c r="V105" t="str">
        <f t="shared" si="32"/>
        <v>4年混合B</v>
      </c>
      <c r="W105" t="str">
        <f t="shared" si="32"/>
        <v>4年混合C</v>
      </c>
      <c r="X105" t="str">
        <f t="shared" si="32"/>
        <v/>
      </c>
      <c r="Y105" t="str">
        <f t="shared" si="32"/>
        <v/>
      </c>
      <c r="Z105" t="str">
        <f t="shared" si="32"/>
        <v/>
      </c>
      <c r="AA105" t="str">
        <f t="shared" si="32"/>
        <v/>
      </c>
      <c r="AB105" t="str">
        <f t="shared" si="20"/>
        <v>3年以下50m</v>
      </c>
      <c r="AC105" t="str">
        <f t="shared" si="21"/>
        <v/>
      </c>
      <c r="AD105" t="str">
        <f t="shared" si="22"/>
        <v>3年以下走幅跳</v>
      </c>
      <c r="AE105" t="str">
        <f t="shared" si="23"/>
        <v/>
      </c>
      <c r="AF105" t="str">
        <f t="shared" si="24"/>
        <v/>
      </c>
      <c r="AG105" t="str">
        <f t="shared" si="25"/>
        <v>3年以下50m</v>
      </c>
      <c r="AH105" t="str">
        <f t="shared" si="26"/>
        <v/>
      </c>
      <c r="AI105" t="str">
        <f t="shared" si="27"/>
        <v>3年以下走幅跳</v>
      </c>
      <c r="AJ105" t="str">
        <f t="shared" si="28"/>
        <v/>
      </c>
      <c r="AK105" t="str">
        <f t="shared" si="29"/>
        <v/>
      </c>
    </row>
    <row r="106" spans="1:37">
      <c r="A106">
        <f>全!C$7</f>
        <v>0</v>
      </c>
      <c r="B106" s="23"/>
      <c r="F106" s="23"/>
      <c r="G106" s="23"/>
      <c r="H106" s="23"/>
      <c r="I106" s="23"/>
      <c r="K106">
        <f t="shared" si="19"/>
        <v>0</v>
      </c>
      <c r="L106" t="str">
        <f t="shared" si="32"/>
        <v>4年混合</v>
      </c>
      <c r="M106" t="str">
        <f t="shared" si="32"/>
        <v>4年混合A</v>
      </c>
      <c r="N106" t="str">
        <f t="shared" si="32"/>
        <v>4年混合B</v>
      </c>
      <c r="O106" t="str">
        <f t="shared" si="32"/>
        <v>4年混合C</v>
      </c>
      <c r="P106" t="str">
        <f t="shared" si="32"/>
        <v/>
      </c>
      <c r="Q106" t="str">
        <f t="shared" si="32"/>
        <v/>
      </c>
      <c r="R106" t="str">
        <f t="shared" si="32"/>
        <v/>
      </c>
      <c r="S106" t="str">
        <f t="shared" si="32"/>
        <v/>
      </c>
      <c r="T106" t="str">
        <f t="shared" si="32"/>
        <v>4年混合</v>
      </c>
      <c r="U106" t="str">
        <f t="shared" si="32"/>
        <v>4年混合A</v>
      </c>
      <c r="V106" t="str">
        <f t="shared" si="32"/>
        <v>4年混合B</v>
      </c>
      <c r="W106" t="str">
        <f t="shared" si="32"/>
        <v>4年混合C</v>
      </c>
      <c r="X106" t="str">
        <f t="shared" si="32"/>
        <v/>
      </c>
      <c r="Y106" t="str">
        <f t="shared" si="32"/>
        <v/>
      </c>
      <c r="Z106" t="str">
        <f t="shared" si="32"/>
        <v/>
      </c>
      <c r="AA106" t="str">
        <f t="shared" si="32"/>
        <v/>
      </c>
      <c r="AB106" t="str">
        <f t="shared" si="20"/>
        <v>3年以下50m</v>
      </c>
      <c r="AC106" t="str">
        <f t="shared" si="21"/>
        <v/>
      </c>
      <c r="AD106" t="str">
        <f t="shared" si="22"/>
        <v>3年以下走幅跳</v>
      </c>
      <c r="AE106" t="str">
        <f t="shared" si="23"/>
        <v/>
      </c>
      <c r="AF106" t="str">
        <f t="shared" si="24"/>
        <v/>
      </c>
      <c r="AG106" t="str">
        <f t="shared" si="25"/>
        <v>3年以下50m</v>
      </c>
      <c r="AH106" t="str">
        <f t="shared" si="26"/>
        <v/>
      </c>
      <c r="AI106" t="str">
        <f t="shared" si="27"/>
        <v>3年以下走幅跳</v>
      </c>
      <c r="AJ106" t="str">
        <f t="shared" si="28"/>
        <v/>
      </c>
      <c r="AK106" t="str">
        <f t="shared" si="29"/>
        <v/>
      </c>
    </row>
    <row r="107" spans="1:37" hidden="1"/>
    <row r="108" spans="1:37" hidden="1"/>
  </sheetData>
  <sheetProtection sheet="1" objects="1" scenarios="1" selectLockedCells="1"/>
  <phoneticPr fontId="1"/>
  <dataValidations count="4">
    <dataValidation imeMode="halfAlpha" allowBlank="1" showInputMessage="1" showErrorMessage="1" sqref="B8:B106 E8:E106"/>
    <dataValidation type="list" allowBlank="1" showInputMessage="1" showErrorMessage="1" sqref="I88:I106 I8:I87">
      <formula1>IF($E8="",$B$4,IF($D8="",$C$4,IF($D8="男",$L8:$S8,$T8:$AA8)))</formula1>
    </dataValidation>
    <dataValidation type="list" allowBlank="1" showInputMessage="1" showErrorMessage="1" sqref="F8:F1048576">
      <formula1>IF($E8="",$B$4,IF($D8="",$C$4,IF($D8="男",$AB8:$AC8,$AG8:$AH8)))</formula1>
    </dataValidation>
    <dataValidation type="list" allowBlank="1" showInputMessage="1" showErrorMessage="1" sqref="G8:G1048576">
      <formula1>IF($E8="",$B$4,IF($D8="",$C$4,IF($D8="男",$AD8:$AF8,$AI8:$AK8)))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85" workbookViewId="0">
      <selection activeCell="O17" sqref="O17"/>
    </sheetView>
  </sheetViews>
  <sheetFormatPr defaultRowHeight="13.5"/>
  <cols>
    <col min="1" max="1" width="11.375" bestFit="1" customWidth="1"/>
    <col min="2" max="2" width="11.625" bestFit="1" customWidth="1"/>
    <col min="3" max="3" width="14.125" bestFit="1" customWidth="1"/>
    <col min="4" max="5" width="10" bestFit="1" customWidth="1"/>
    <col min="6" max="6" width="18.375" bestFit="1" customWidth="1"/>
    <col min="7" max="16" width="7.125" customWidth="1"/>
  </cols>
  <sheetData>
    <row r="1" spans="1:16">
      <c r="A1" s="2" t="s">
        <v>35</v>
      </c>
      <c r="B1" s="25" t="s">
        <v>36</v>
      </c>
      <c r="C1" s="31"/>
      <c r="D1" s="33" t="s">
        <v>37</v>
      </c>
    </row>
    <row r="2" spans="1:16">
      <c r="A2" s="2" t="s">
        <v>21</v>
      </c>
      <c r="B2" s="25" t="s">
        <v>38</v>
      </c>
      <c r="C2" s="33" t="s">
        <v>58</v>
      </c>
      <c r="D2" s="33" t="s">
        <v>55</v>
      </c>
      <c r="E2" s="33" t="s">
        <v>56</v>
      </c>
      <c r="F2" s="33" t="s">
        <v>57</v>
      </c>
      <c r="G2" s="1"/>
      <c r="H2" s="1"/>
      <c r="I2" s="1"/>
      <c r="J2" s="33"/>
      <c r="K2" s="1"/>
      <c r="L2" s="1"/>
      <c r="M2" s="1"/>
      <c r="N2" s="33"/>
      <c r="O2" s="1"/>
      <c r="P2" s="1"/>
    </row>
    <row r="3" spans="1:16">
      <c r="A3" s="2" t="s">
        <v>22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/>
      <c r="H3" s="1"/>
      <c r="I3" s="1"/>
      <c r="J3" s="33"/>
      <c r="K3" s="1"/>
      <c r="L3" s="1"/>
      <c r="M3" s="1"/>
      <c r="N3" s="33"/>
    </row>
    <row r="4" spans="1:16">
      <c r="A4" s="2" t="s">
        <v>23</v>
      </c>
      <c r="B4" s="31" t="s">
        <v>44</v>
      </c>
      <c r="C4" s="31" t="s">
        <v>45</v>
      </c>
      <c r="D4" s="31" t="s">
        <v>46</v>
      </c>
      <c r="E4" s="31" t="s">
        <v>47</v>
      </c>
      <c r="F4" s="31" t="s">
        <v>48</v>
      </c>
      <c r="G4" s="1"/>
      <c r="H4" s="1"/>
      <c r="I4" s="1"/>
      <c r="J4" s="33"/>
      <c r="K4" s="1"/>
      <c r="L4" s="1"/>
      <c r="M4" s="1"/>
      <c r="N4" s="33"/>
    </row>
    <row r="5" spans="1:16">
      <c r="A5" s="2" t="s">
        <v>75</v>
      </c>
      <c r="B5">
        <v>4</v>
      </c>
      <c r="D5">
        <v>4</v>
      </c>
      <c r="G5">
        <f>COUNTIFS(小学!$F$8:$F$106,B1,小学!$D$8:$D$106,"男")</f>
        <v>0</v>
      </c>
      <c r="I5">
        <f>COUNTIFS(小学!$G$8:$G$106,D1,小学!$D$8:$D$106,"男")</f>
        <v>0</v>
      </c>
      <c r="L5" s="31"/>
      <c r="M5" s="31"/>
      <c r="N5" s="33"/>
    </row>
    <row r="6" spans="1:16">
      <c r="A6" s="2" t="s">
        <v>76</v>
      </c>
      <c r="B6">
        <v>4</v>
      </c>
      <c r="C6">
        <v>4</v>
      </c>
      <c r="D6">
        <v>4</v>
      </c>
      <c r="E6">
        <v>4</v>
      </c>
      <c r="F6">
        <v>4</v>
      </c>
      <c r="G6">
        <f>COUNTIFS(小学!$F$8:$F$106,B2,小学!$D$8:$D$106,"男")</f>
        <v>0</v>
      </c>
      <c r="H6">
        <f>COUNTIFS(小学!$F$8:$F$106,C2,小学!$D$8:$D$106,"男")</f>
        <v>0</v>
      </c>
      <c r="I6">
        <f>COUNTIFS(小学!$G$8:$G$106,D2,小学!$D$8:$D$106,"男")</f>
        <v>0</v>
      </c>
      <c r="J6">
        <f>COUNTIFS(小学!$G$8:$G$106,E2,小学!$D$8:$D$106,"男")</f>
        <v>0</v>
      </c>
      <c r="K6">
        <f>COUNTIFS(小学!$G$8:$G$106,F2,小学!$D$8:$D$106,"男")</f>
        <v>0</v>
      </c>
    </row>
    <row r="7" spans="1:16">
      <c r="A7" s="2" t="s">
        <v>77</v>
      </c>
      <c r="B7">
        <v>4</v>
      </c>
      <c r="C7">
        <v>4</v>
      </c>
      <c r="D7">
        <v>4</v>
      </c>
      <c r="E7">
        <v>4</v>
      </c>
      <c r="F7">
        <v>4</v>
      </c>
      <c r="G7">
        <f>COUNTIFS(小学!$F$8:$F$106,B3,小学!$D$8:$D$106,"男")</f>
        <v>0</v>
      </c>
      <c r="H7">
        <f>COUNTIFS(小学!$F$8:$F$106,C3,小学!$D$8:$D$106,"男")</f>
        <v>0</v>
      </c>
      <c r="I7">
        <f>COUNTIFS(小学!$G$8:$G$106,D3,小学!$D$8:$D$106,"男")</f>
        <v>0</v>
      </c>
      <c r="J7">
        <f>COUNTIFS(小学!$G$8:$G$106,E3,小学!$D$8:$D$106,"男")</f>
        <v>0</v>
      </c>
      <c r="K7">
        <f>COUNTIFS(小学!$G$8:$G$106,F3,小学!$D$8:$D$106,"男")</f>
        <v>0</v>
      </c>
    </row>
    <row r="8" spans="1:16">
      <c r="A8" s="2" t="s">
        <v>78</v>
      </c>
      <c r="B8">
        <v>4</v>
      </c>
      <c r="C8">
        <v>4</v>
      </c>
      <c r="D8">
        <v>4</v>
      </c>
      <c r="E8">
        <v>4</v>
      </c>
      <c r="F8">
        <v>4</v>
      </c>
      <c r="G8">
        <f>COUNTIFS(小学!$F$8:$F$106,B4,小学!$D$8:$D$106,"男")</f>
        <v>0</v>
      </c>
      <c r="H8">
        <f>COUNTIFS(小学!$F$8:$F$106,C4,小学!$D$8:$D$106,"男")</f>
        <v>0</v>
      </c>
      <c r="I8">
        <f>COUNTIFS(小学!$G$8:$G$106,D4,小学!$D$8:$D$106,"男")</f>
        <v>0</v>
      </c>
      <c r="J8">
        <f>COUNTIFS(小学!$G$8:$G$106,E4,小学!$D$8:$D$106,"男")</f>
        <v>0</v>
      </c>
      <c r="K8">
        <f>COUNTIFS(小学!$G$8:$G$106,F4,小学!$D$8:$D$106,"男")</f>
        <v>0</v>
      </c>
    </row>
    <row r="9" spans="1:16">
      <c r="A9" s="2" t="s">
        <v>79</v>
      </c>
      <c r="B9">
        <v>4</v>
      </c>
      <c r="D9">
        <v>4</v>
      </c>
      <c r="G9">
        <f>COUNTIFS(小学!$F$8:$F$106,B1,小学!$D$8:$D$106,"女")</f>
        <v>0</v>
      </c>
      <c r="I9">
        <f>COUNTIFS(小学!$G$8:$G$106,D1,小学!$D$8:$D$106,"女")</f>
        <v>0</v>
      </c>
    </row>
    <row r="10" spans="1:16">
      <c r="A10" s="2" t="s">
        <v>80</v>
      </c>
      <c r="B10">
        <v>4</v>
      </c>
      <c r="C10">
        <v>4</v>
      </c>
      <c r="D10">
        <v>4</v>
      </c>
      <c r="E10">
        <v>4</v>
      </c>
      <c r="F10">
        <v>4</v>
      </c>
      <c r="G10">
        <f>COUNTIFS(小学!$F$8:$F$106,B2,小学!$D$8:$D$106,"女")</f>
        <v>0</v>
      </c>
      <c r="H10">
        <f>COUNTIFS(小学!$F$8:$F$106,C2,小学!$D$8:$D$106,"女")</f>
        <v>0</v>
      </c>
      <c r="I10">
        <f>COUNTIFS(小学!$G$8:$G$106,D2,小学!$D$8:$D$106,"女")</f>
        <v>0</v>
      </c>
      <c r="J10">
        <f>COUNTIFS(小学!$G$8:$G$106,E2,小学!$D$8:$D$106,"女")</f>
        <v>0</v>
      </c>
      <c r="K10">
        <f>COUNTIFS(小学!$G$8:$G$106,F2,小学!$D$8:$D$106,"女")</f>
        <v>0</v>
      </c>
    </row>
    <row r="11" spans="1:16">
      <c r="A11" s="2" t="s">
        <v>81</v>
      </c>
      <c r="B11">
        <v>4</v>
      </c>
      <c r="C11">
        <v>4</v>
      </c>
      <c r="D11">
        <v>4</v>
      </c>
      <c r="E11">
        <v>4</v>
      </c>
      <c r="F11">
        <v>4</v>
      </c>
      <c r="G11">
        <f>COUNTIFS(小学!$F$8:$F$106,B3,小学!$D$8:$D$106,"女")</f>
        <v>0</v>
      </c>
      <c r="H11">
        <f>COUNTIFS(小学!$F$8:$F$106,C3,小学!$D$8:$D$106,"女")</f>
        <v>0</v>
      </c>
      <c r="I11">
        <f>COUNTIFS(小学!$G$8:$G$106,D3,小学!$D$8:$D$106,"女")</f>
        <v>0</v>
      </c>
      <c r="J11">
        <f>COUNTIFS(小学!$G$8:$G$106,E3,小学!$D$8:$D$106,"女")</f>
        <v>0</v>
      </c>
      <c r="K11">
        <f>COUNTIFS(小学!$G$8:$G$106,F3,小学!$D$8:$D$106,"女")</f>
        <v>0</v>
      </c>
    </row>
    <row r="12" spans="1:16">
      <c r="A12" s="2" t="s">
        <v>82</v>
      </c>
      <c r="B12">
        <v>4</v>
      </c>
      <c r="C12">
        <v>4</v>
      </c>
      <c r="D12">
        <v>4</v>
      </c>
      <c r="E12">
        <v>4</v>
      </c>
      <c r="F12">
        <v>4</v>
      </c>
      <c r="G12">
        <f>COUNTIFS(小学!$F$8:$F$106,B4,小学!$D$8:$D$106,"女")</f>
        <v>0</v>
      </c>
      <c r="H12">
        <f>COUNTIFS(小学!$F$8:$F$106,C4,小学!$D$8:$D$106,"女")</f>
        <v>0</v>
      </c>
      <c r="I12">
        <f>COUNTIFS(小学!$G$8:$G$106,D4,小学!$D$8:$D$106,"女")</f>
        <v>0</v>
      </c>
      <c r="J12">
        <f>COUNTIFS(小学!$G$8:$G$106,E4,小学!$D$8:$D$106,"女")</f>
        <v>0</v>
      </c>
      <c r="K12">
        <f>COUNTIFS(小学!$G$8:$G$106,F4,小学!$D$8:$D$106,"女")</f>
        <v>0</v>
      </c>
      <c r="O12" s="27" t="s">
        <v>14</v>
      </c>
    </row>
    <row r="13" spans="1:16">
      <c r="A13" s="20" t="s">
        <v>24</v>
      </c>
      <c r="B13" s="1" t="s">
        <v>52</v>
      </c>
      <c r="C13" s="26" t="s">
        <v>59</v>
      </c>
      <c r="D13" s="26" t="s">
        <v>60</v>
      </c>
      <c r="E13" s="26" t="s">
        <v>62</v>
      </c>
      <c r="F13" s="20" t="s">
        <v>53</v>
      </c>
      <c r="G13" s="26">
        <f>COUNTIF(小学!$I$8:$J$106,B13)</f>
        <v>0</v>
      </c>
      <c r="H13" s="26">
        <f>COUNTIF(小学!$I$8:$J$106,C13)</f>
        <v>0</v>
      </c>
      <c r="I13" s="26">
        <f>COUNTIF(小学!$I$8:$J$106,D13)</f>
        <v>0</v>
      </c>
      <c r="J13" s="26">
        <f>COUNTIF(小学!$I$8:$J$106,E13)</f>
        <v>0</v>
      </c>
      <c r="K13">
        <f>IF(COUNTIF(小学!$I$8:$J$106,B13)&gt;0,1,0)</f>
        <v>0</v>
      </c>
      <c r="L13">
        <f>IF(COUNTIF(小学!$I$8:$J$106,C13)&gt;0,1,0)</f>
        <v>0</v>
      </c>
      <c r="M13">
        <f>IF(COUNTIF(小学!$I$8:$J$106,D13)&gt;0,1,0)</f>
        <v>0</v>
      </c>
      <c r="N13">
        <f>IF(COUNTIF(小学!$I$8:$J$106,E13)&gt;0,1,0)</f>
        <v>0</v>
      </c>
      <c r="O13">
        <f>SUM(K13:N13)</f>
        <v>0</v>
      </c>
    </row>
    <row r="14" spans="1:16">
      <c r="A14" s="20" t="s">
        <v>25</v>
      </c>
      <c r="B14" s="1" t="s">
        <v>49</v>
      </c>
      <c r="C14" s="26" t="s">
        <v>50</v>
      </c>
      <c r="D14" s="26" t="s">
        <v>61</v>
      </c>
      <c r="E14" s="26" t="s">
        <v>63</v>
      </c>
      <c r="F14" s="20" t="s">
        <v>51</v>
      </c>
      <c r="G14" s="26">
        <f>COUNTIF(小学!$I$8:$J$106,B14)</f>
        <v>0</v>
      </c>
      <c r="H14" s="26">
        <f>COUNTIF(小学!$I$8:$J$106,C14)</f>
        <v>0</v>
      </c>
      <c r="I14" s="26">
        <f>COUNTIF(小学!$I$8:$J$106,D14)</f>
        <v>0</v>
      </c>
      <c r="J14" s="26">
        <f>COUNTIF(小学!$I$8:$J$106,E14)</f>
        <v>0</v>
      </c>
      <c r="K14">
        <f>IF(COUNTIF(小学!$I$8:$J$106,B14)&gt;0,1,0)</f>
        <v>0</v>
      </c>
      <c r="L14">
        <f>IF(COUNTIF(小学!$I$8:$J$106,C14)&gt;0,1,0)</f>
        <v>0</v>
      </c>
      <c r="M14">
        <f>IF(COUNTIF(小学!$I$8:$J$106,D14)&gt;0,1,0)</f>
        <v>0</v>
      </c>
      <c r="N14">
        <f>IF(COUNTIF(小学!$I$8:$J$106,E14)&gt;0,1,0)</f>
        <v>0</v>
      </c>
      <c r="O14">
        <f t="shared" ref="O14:O15" si="0">SUM(K14:N14)</f>
        <v>0</v>
      </c>
    </row>
    <row r="15" spans="1:16">
      <c r="A15" s="20" t="s">
        <v>71</v>
      </c>
      <c r="B15" s="1" t="s">
        <v>72</v>
      </c>
      <c r="C15" s="26" t="s">
        <v>64</v>
      </c>
      <c r="D15" s="26" t="s">
        <v>65</v>
      </c>
      <c r="E15" s="26" t="s">
        <v>66</v>
      </c>
      <c r="F15" s="20" t="s">
        <v>73</v>
      </c>
      <c r="G15" s="26">
        <f>COUNTIF(小学!$I$8:$J$106,B15)</f>
        <v>0</v>
      </c>
      <c r="H15" s="26">
        <f>COUNTIF(小学!$I$8:$J$106,C15)</f>
        <v>0</v>
      </c>
      <c r="I15" s="26">
        <f>COUNTIF(小学!$I$8:$J$106,D15)</f>
        <v>0</v>
      </c>
      <c r="J15" s="26">
        <f>COUNTIF(小学!$I$8:$J$106,E15)</f>
        <v>0</v>
      </c>
      <c r="K15">
        <f>IF(COUNTIF(小学!$I$8:$J$106,B15)&gt;0,1,0)</f>
        <v>0</v>
      </c>
      <c r="L15">
        <f>IF(COUNTIF(小学!$I$8:$J$106,C15)&gt;0,1,0)</f>
        <v>0</v>
      </c>
      <c r="M15">
        <f>IF(COUNTIF(小学!$I$8:$J$106,D15)&gt;0,1,0)</f>
        <v>0</v>
      </c>
      <c r="N15">
        <f>IF(COUNTIF(小学!$I$8:$J$106,E15)&gt;0,1,0)</f>
        <v>0</v>
      </c>
      <c r="O15">
        <f t="shared" si="0"/>
        <v>0</v>
      </c>
    </row>
    <row r="16" spans="1:16">
      <c r="A16" s="20"/>
      <c r="B16" s="1"/>
      <c r="C16" s="26"/>
      <c r="D16" s="26"/>
      <c r="E16" s="26"/>
      <c r="F16" s="20"/>
      <c r="G16" s="26"/>
      <c r="H16" s="26"/>
      <c r="I16" s="26"/>
      <c r="J16" s="26"/>
    </row>
    <row r="17" spans="1:15">
      <c r="A17" t="s">
        <v>67</v>
      </c>
      <c r="B17">
        <v>2</v>
      </c>
      <c r="C17">
        <v>2</v>
      </c>
      <c r="D17">
        <v>2</v>
      </c>
      <c r="E17">
        <v>2</v>
      </c>
      <c r="G17">
        <f>COUNTIFS(小学!$I$8:$I$106,B13,小学!$D$8:$D$106,"男")</f>
        <v>0</v>
      </c>
      <c r="H17">
        <f>COUNTIFS(小学!$I$8:$I$106,C13,小学!$D$8:$D$106,"男")</f>
        <v>0</v>
      </c>
      <c r="I17">
        <f>COUNTIFS(小学!$I$8:$I$106,D13,小学!$D$8:$D$106,"男")</f>
        <v>0</v>
      </c>
      <c r="J17">
        <f>COUNTIFS(小学!$I$8:$I$106,E13,小学!$D$8:$D$106,"男")</f>
        <v>0</v>
      </c>
      <c r="M17" s="27" t="s">
        <v>14</v>
      </c>
      <c r="N17" s="27"/>
      <c r="O17">
        <f>SUM(O13:O16)</f>
        <v>0</v>
      </c>
    </row>
    <row r="18" spans="1:15">
      <c r="A18" t="s">
        <v>68</v>
      </c>
      <c r="B18">
        <v>2</v>
      </c>
      <c r="C18">
        <v>2</v>
      </c>
      <c r="D18">
        <v>2</v>
      </c>
      <c r="E18">
        <v>2</v>
      </c>
      <c r="G18">
        <f>COUNTIFS(小学!$I$8:$I$106,B14,小学!$D$8:$D$106,"男")</f>
        <v>0</v>
      </c>
      <c r="H18">
        <f>COUNTIFS(小学!$I$8:$I$106,C14,小学!$D$8:$D$106,"男")</f>
        <v>0</v>
      </c>
      <c r="I18">
        <f>COUNTIFS(小学!$I$8:$I$106,D14,小学!$D$8:$D$106,"男")</f>
        <v>0</v>
      </c>
      <c r="J18">
        <f>COUNTIFS(小学!$I$8:$I$106,E14,小学!$D$8:$D$106,"男")</f>
        <v>0</v>
      </c>
    </row>
    <row r="19" spans="1:15">
      <c r="A19" t="s">
        <v>26</v>
      </c>
      <c r="B19">
        <v>2</v>
      </c>
      <c r="C19">
        <v>2</v>
      </c>
      <c r="D19">
        <v>2</v>
      </c>
      <c r="E19">
        <v>2</v>
      </c>
      <c r="G19">
        <f>COUNTIFS(小学!$I$8:$I$106,B15,小学!$D$8:$D$106,"男")</f>
        <v>0</v>
      </c>
      <c r="H19">
        <f>COUNTIFS(小学!$I$8:$I$106,C15,小学!$D$8:$D$106,"男")</f>
        <v>0</v>
      </c>
      <c r="I19">
        <f>COUNTIFS(小学!$I$8:$I$106,D15,小学!$D$8:$D$106,"男")</f>
        <v>0</v>
      </c>
      <c r="J19">
        <f>COUNTIFS(小学!$I$8:$I$106,E15,小学!$D$8:$D$106,"男")</f>
        <v>0</v>
      </c>
    </row>
    <row r="20" spans="1:15">
      <c r="A20" t="s">
        <v>69</v>
      </c>
      <c r="B20">
        <v>2</v>
      </c>
      <c r="C20">
        <v>2</v>
      </c>
      <c r="D20">
        <v>2</v>
      </c>
      <c r="E20">
        <v>2</v>
      </c>
      <c r="G20">
        <f>COUNTIFS(小学!$I$8:$I$106,B13,小学!$D$8:$D$106,"女")</f>
        <v>0</v>
      </c>
      <c r="H20">
        <f>COUNTIFS(小学!$I$8:$I$106,C13,小学!$D$8:$D$106,"女")</f>
        <v>0</v>
      </c>
      <c r="I20">
        <f>COUNTIFS(小学!$I$8:$I$106,D13,小学!$D$8:$D$106,"女")</f>
        <v>0</v>
      </c>
      <c r="J20">
        <f>COUNTIFS(小学!$I$8:$I$106,E13,小学!$D$8:$D$106,"女")</f>
        <v>0</v>
      </c>
    </row>
    <row r="21" spans="1:15">
      <c r="A21" t="s">
        <v>70</v>
      </c>
      <c r="B21">
        <v>2</v>
      </c>
      <c r="C21">
        <v>2</v>
      </c>
      <c r="D21">
        <v>2</v>
      </c>
      <c r="E21">
        <v>2</v>
      </c>
      <c r="G21">
        <f>COUNTIFS(小学!$I$8:$I$106,B14,小学!$D$8:$D$106,"女")</f>
        <v>0</v>
      </c>
      <c r="H21">
        <f>COUNTIFS(小学!$I$8:$I$106,C14,小学!$D$8:$D$106,"女")</f>
        <v>0</v>
      </c>
      <c r="I21">
        <f>COUNTIFS(小学!$I$8:$I$106,D14,小学!$D$8:$D$106,"女")</f>
        <v>0</v>
      </c>
      <c r="J21">
        <f>COUNTIFS(小学!$I$8:$I$106,E14,小学!$D$8:$D$106,"女")</f>
        <v>0</v>
      </c>
    </row>
    <row r="22" spans="1:15">
      <c r="A22" t="s">
        <v>27</v>
      </c>
      <c r="B22">
        <v>2</v>
      </c>
      <c r="C22">
        <v>2</v>
      </c>
      <c r="D22">
        <v>2</v>
      </c>
      <c r="E22">
        <v>2</v>
      </c>
      <c r="G22">
        <f>COUNTIFS(小学!$I$8:$I$106,B15,小学!$D$8:$D$106,"女")</f>
        <v>0</v>
      </c>
      <c r="H22">
        <f>COUNTIFS(小学!$I$8:$I$106,C15,小学!$D$8:$D$106,"女")</f>
        <v>0</v>
      </c>
      <c r="I22">
        <f>COUNTIFS(小学!$I$8:$I$106,D15,小学!$D$8:$D$106,"女")</f>
        <v>0</v>
      </c>
      <c r="J22">
        <f>COUNTIFS(小学!$I$8:$I$106,E15,小学!$D$8:$D$106,"女")</f>
        <v>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全</vt:lpstr>
      <vt:lpstr>小学</vt:lpstr>
      <vt:lpstr>小種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平野高志</dc:creator>
  <cp:lastModifiedBy>半田市教育委員会</cp:lastModifiedBy>
  <dcterms:created xsi:type="dcterms:W3CDTF">2002-12-09T05:23:26Z</dcterms:created>
  <dcterms:modified xsi:type="dcterms:W3CDTF">2019-02-07T02:28:45Z</dcterms:modified>
</cp:coreProperties>
</file>